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ttaneeporn\Downloads\"/>
    </mc:Choice>
  </mc:AlternateContent>
  <xr:revisionPtr revIDLastSave="0" documentId="8_{18BC6419-0EF0-440A-93BD-741C1F365442}" xr6:coauthVersionLast="47" xr6:coauthVersionMax="47" xr10:uidLastSave="{00000000-0000-0000-0000-000000000000}"/>
  <bookViews>
    <workbookView xWindow="-28920" yWindow="-120" windowWidth="29040" windowHeight="15840" tabRatio="641" xr2:uid="{00000000-000D-0000-FFFF-FFFF00000000}"/>
  </bookViews>
  <sheets>
    <sheet name="Form" sheetId="1" r:id="rId1"/>
    <sheet name="FM Area" sheetId="8" r:id="rId2"/>
    <sheet name="Company Code" sheetId="9" r:id="rId3"/>
  </sheets>
  <definedNames>
    <definedName name="_xlnm.Print_Area" localSheetId="0">Form!$A$1:$AP$76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9" l="1"/>
  <c r="A54" i="9"/>
  <c r="A55" i="9"/>
  <c r="A21" i="9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A75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P30" i="1"/>
  <c r="O30" i="1" l="1"/>
  <c r="N30" i="1"/>
  <c r="M30" i="1"/>
</calcChain>
</file>

<file path=xl/sharedStrings.xml><?xml version="1.0" encoding="utf-8"?>
<sst xmlns="http://schemas.openxmlformats.org/spreadsheetml/2006/main" count="521" uniqueCount="294">
  <si>
    <t>CO/FM Master Data Group Request Form</t>
  </si>
  <si>
    <t xml:space="preserve"> No.</t>
  </si>
  <si>
    <t xml:space="preserve">  For Requester</t>
  </si>
  <si>
    <t>Requester Name</t>
  </si>
  <si>
    <t>Request Date</t>
  </si>
  <si>
    <t>.</t>
  </si>
  <si>
    <t>Department</t>
  </si>
  <si>
    <t>Division</t>
  </si>
  <si>
    <t>Email</t>
  </si>
  <si>
    <t>Contact No.</t>
  </si>
  <si>
    <t>Request Type</t>
  </si>
  <si>
    <t>Profit Center Group</t>
  </si>
  <si>
    <t>Fund Center Group</t>
  </si>
  <si>
    <t>Purpose for</t>
  </si>
  <si>
    <t>Cost Center Group</t>
  </si>
  <si>
    <t>Fund Group</t>
  </si>
  <si>
    <t>Cost Element Group</t>
  </si>
  <si>
    <t>Functional Area Group</t>
  </si>
  <si>
    <t>s</t>
  </si>
  <si>
    <t>Commitment Item Group</t>
  </si>
  <si>
    <t>Please specify the action of master data group maintenance</t>
  </si>
  <si>
    <t>Request for*</t>
  </si>
  <si>
    <t xml:space="preserve">  Initial Data</t>
  </si>
  <si>
    <t>For CO master data group, Please select  Company Code</t>
  </si>
  <si>
    <t>For FM master data group, Please Select FM Area</t>
  </si>
  <si>
    <t>Group (15 Chars)*</t>
  </si>
  <si>
    <t>Z</t>
  </si>
  <si>
    <t>Remark</t>
  </si>
  <si>
    <t>- Up to 15 Chars. If more than 10 Chars, 11th must be "."</t>
  </si>
  <si>
    <r>
      <t xml:space="preserve">- For </t>
    </r>
    <r>
      <rPr>
        <b/>
        <sz val="8"/>
        <color theme="1"/>
        <rFont val="Tahoma"/>
        <family val="2"/>
      </rPr>
      <t>CO</t>
    </r>
    <r>
      <rPr>
        <sz val="8"/>
        <color theme="1"/>
        <rFont val="Tahoma"/>
        <family val="2"/>
      </rPr>
      <t xml:space="preserve"> master data</t>
    </r>
    <r>
      <rPr>
        <u/>
        <sz val="8"/>
        <color theme="1"/>
        <rFont val="Tahoma"/>
        <family val="2"/>
      </rPr>
      <t xml:space="preserve"> group and sub group</t>
    </r>
    <r>
      <rPr>
        <sz val="8"/>
        <color theme="1"/>
        <rFont val="Tahoma"/>
        <family val="2"/>
      </rPr>
      <t xml:space="preserve">, must </t>
    </r>
    <r>
      <rPr>
        <u/>
        <sz val="8"/>
        <color theme="1"/>
        <rFont val="Tahoma"/>
        <family val="2"/>
      </rPr>
      <t>start with Z</t>
    </r>
    <r>
      <rPr>
        <sz val="8"/>
        <color theme="1"/>
        <rFont val="Tahoma"/>
        <family val="2"/>
      </rPr>
      <t xml:space="preserve"> and the </t>
    </r>
    <r>
      <rPr>
        <u/>
        <sz val="8"/>
        <color theme="1"/>
        <rFont val="Tahoma"/>
        <family val="2"/>
      </rPr>
      <t>First 3 digits of Company Code</t>
    </r>
  </si>
  <si>
    <r>
      <t xml:space="preserve">- For </t>
    </r>
    <r>
      <rPr>
        <b/>
        <sz val="8"/>
        <color theme="1"/>
        <rFont val="Tahoma"/>
        <family val="2"/>
      </rPr>
      <t>FM</t>
    </r>
    <r>
      <rPr>
        <sz val="8"/>
        <color theme="1"/>
        <rFont val="Tahoma"/>
        <family val="2"/>
      </rPr>
      <t xml:space="preserve"> master data </t>
    </r>
    <r>
      <rPr>
        <u/>
        <sz val="8"/>
        <color theme="1"/>
        <rFont val="Tahoma"/>
        <family val="2"/>
      </rPr>
      <t>group and sub group</t>
    </r>
    <r>
      <rPr>
        <sz val="8"/>
        <color theme="1"/>
        <rFont val="Tahoma"/>
        <family val="2"/>
      </rPr>
      <t xml:space="preserve">, must </t>
    </r>
    <r>
      <rPr>
        <u/>
        <sz val="8"/>
        <color theme="1"/>
        <rFont val="Tahoma"/>
        <family val="2"/>
      </rPr>
      <t>start with Z</t>
    </r>
    <r>
      <rPr>
        <sz val="8"/>
        <color theme="1"/>
        <rFont val="Tahoma"/>
        <family val="2"/>
      </rPr>
      <t xml:space="preserve"> and the </t>
    </r>
    <r>
      <rPr>
        <u/>
        <sz val="8"/>
        <color theme="1"/>
        <rFont val="Tahoma"/>
        <family val="2"/>
      </rPr>
      <t>First 4 digits of FM Area</t>
    </r>
  </si>
  <si>
    <t>Basic Data</t>
  </si>
  <si>
    <t>Group Text (Eng, 40 Chars)*</t>
  </si>
  <si>
    <t>Subgroup/Code Data</t>
  </si>
  <si>
    <t>Level</t>
  </si>
  <si>
    <t>Sub Group</t>
  </si>
  <si>
    <t>Sub Group Name(Eng, 40 Chars)</t>
  </si>
  <si>
    <t>Code To</t>
  </si>
  <si>
    <t>Code From</t>
  </si>
  <si>
    <t>Requested by</t>
  </si>
  <si>
    <t>Approved by</t>
  </si>
  <si>
    <t>Entered by</t>
  </si>
  <si>
    <t>(</t>
  </si>
  <si>
    <t>)</t>
  </si>
  <si>
    <t>Date</t>
  </si>
  <si>
    <t>FM Area</t>
  </si>
  <si>
    <t>FM Area Name</t>
  </si>
  <si>
    <t>FM Area Code and Name</t>
  </si>
  <si>
    <t>BTS Group Holdings (THB)</t>
  </si>
  <si>
    <t>BTSC (THB)</t>
  </si>
  <si>
    <t>BIS (THB)</t>
  </si>
  <si>
    <t>NBM (THB)</t>
  </si>
  <si>
    <t>EBM (THB)</t>
  </si>
  <si>
    <t>BID (THB)</t>
  </si>
  <si>
    <t>VGI Group (THB)</t>
  </si>
  <si>
    <t>BTSG Property Group (THB)</t>
  </si>
  <si>
    <t>Rabbit Holdings Group-THB</t>
  </si>
  <si>
    <t>Rabbit Holdings Group-HKD</t>
  </si>
  <si>
    <t>Rabbit Rewards</t>
  </si>
  <si>
    <t>Bangkok Payment Solutions</t>
  </si>
  <si>
    <t>BSS Holdings Group</t>
  </si>
  <si>
    <t>Rabbit Cash Group</t>
  </si>
  <si>
    <t>HHT Construction (THB)</t>
  </si>
  <si>
    <t>Turtle 23 Group</t>
  </si>
  <si>
    <t>Company Code and Name</t>
  </si>
  <si>
    <t>T001</t>
  </si>
  <si>
    <t>ADRC</t>
  </si>
  <si>
    <t>1010</t>
  </si>
  <si>
    <t>BTSG</t>
  </si>
  <si>
    <t xml:space="preserve">    </t>
  </si>
  <si>
    <t>BTS Group Holdings Public Company</t>
  </si>
  <si>
    <t xml:space="preserve"> </t>
  </si>
  <si>
    <t>Limited</t>
  </si>
  <si>
    <t>1020</t>
  </si>
  <si>
    <t>Yongsu</t>
  </si>
  <si>
    <t>Yongsu Company Limited</t>
  </si>
  <si>
    <t/>
  </si>
  <si>
    <t>1030</t>
  </si>
  <si>
    <t>T2</t>
  </si>
  <si>
    <t>Turtle 2 Company Limited</t>
  </si>
  <si>
    <t>2010</t>
  </si>
  <si>
    <t>BTSC</t>
  </si>
  <si>
    <t>Bangkok Mass Transit System Public</t>
  </si>
  <si>
    <t>Company Limited</t>
  </si>
  <si>
    <t>2020</t>
  </si>
  <si>
    <t>BIS</t>
  </si>
  <si>
    <t>BTS Infrastructure Services</t>
  </si>
  <si>
    <t>2030</t>
  </si>
  <si>
    <t>NBM</t>
  </si>
  <si>
    <t>Northern Bangkok Monorail</t>
  </si>
  <si>
    <t>2040</t>
  </si>
  <si>
    <t>EBM</t>
  </si>
  <si>
    <t>Eastern Bangkok Monorail</t>
  </si>
  <si>
    <t>2050</t>
  </si>
  <si>
    <t>BID</t>
  </si>
  <si>
    <t>BTS Infrastructure Development</t>
  </si>
  <si>
    <t>3010</t>
  </si>
  <si>
    <t>VGI</t>
  </si>
  <si>
    <t>VGI Public Company Limited</t>
  </si>
  <si>
    <t>3020</t>
  </si>
  <si>
    <t>888</t>
  </si>
  <si>
    <t>888 Media Company Limited</t>
  </si>
  <si>
    <t>3030</t>
  </si>
  <si>
    <t>VGI Advertising Media</t>
  </si>
  <si>
    <t>3040</t>
  </si>
  <si>
    <t>POV</t>
  </si>
  <si>
    <t>Point of view (POV) Media Group</t>
  </si>
  <si>
    <t>5010</t>
  </si>
  <si>
    <t>DNAL</t>
  </si>
  <si>
    <t>DNAL Company Limited</t>
  </si>
  <si>
    <t>5020</t>
  </si>
  <si>
    <t>The Community One</t>
  </si>
  <si>
    <t>The Community One Co., Ltd.</t>
  </si>
  <si>
    <t>5030</t>
  </si>
  <si>
    <t>The Community Two</t>
  </si>
  <si>
    <t>The Community Two Co., Ltd.</t>
  </si>
  <si>
    <t>5040</t>
  </si>
  <si>
    <t>Kingkaew Assets</t>
  </si>
  <si>
    <t>Kingkaew Assets Co., Ltd.</t>
  </si>
  <si>
    <t>5050</t>
  </si>
  <si>
    <t>Mo Chit Land</t>
  </si>
  <si>
    <t>Mo Chit Land Company Limited</t>
  </si>
  <si>
    <t>5060</t>
  </si>
  <si>
    <t>CAPRICORN HILL</t>
  </si>
  <si>
    <t>CAPRICORN HILL CO., LTD.</t>
  </si>
  <si>
    <t>5070</t>
  </si>
  <si>
    <t>RC Area</t>
  </si>
  <si>
    <t>RC Area Company Limited</t>
  </si>
  <si>
    <t>5080</t>
  </si>
  <si>
    <t>PHANTOM LINK</t>
  </si>
  <si>
    <t>PHANTOM LINK COMPANY LIMITED</t>
  </si>
  <si>
    <t>5300</t>
  </si>
  <si>
    <t>Rabbit Holdings</t>
  </si>
  <si>
    <t>Rabbit Holdings Public Company Limited</t>
  </si>
  <si>
    <t>5310</t>
  </si>
  <si>
    <t>U Global</t>
  </si>
  <si>
    <t>U Global Hospitality</t>
  </si>
  <si>
    <t>5320</t>
  </si>
  <si>
    <t>TANAYONG HONG KONG</t>
  </si>
  <si>
    <t>TANAYONG HONG KONG LIMITED</t>
  </si>
  <si>
    <t>5500</t>
  </si>
  <si>
    <t>EGS ASSETS</t>
  </si>
  <si>
    <t>EGS ASSETS Company Limited</t>
  </si>
  <si>
    <t>5510</t>
  </si>
  <si>
    <t>Muangthong Assets</t>
  </si>
  <si>
    <t>Muangthong Assets Company Limited</t>
  </si>
  <si>
    <t>5520</t>
  </si>
  <si>
    <t>Nine Square Property</t>
  </si>
  <si>
    <t>Nine Square Property Co., Ltd.</t>
  </si>
  <si>
    <t>5530</t>
  </si>
  <si>
    <t>MAK8</t>
  </si>
  <si>
    <t>MAK8 Company Limited</t>
  </si>
  <si>
    <t>5540</t>
  </si>
  <si>
    <t>BTS Land</t>
  </si>
  <si>
    <t>BTS Land Company Limited</t>
  </si>
  <si>
    <t>5550</t>
  </si>
  <si>
    <t>Rong Pasee Roi Chak Sam</t>
  </si>
  <si>
    <t>Rong Pasee Roi Chak Sam Joint Venture</t>
  </si>
  <si>
    <t>5560</t>
  </si>
  <si>
    <t>KHONKAENBURI</t>
  </si>
  <si>
    <t>KHONKAENBURI CO., LTD.</t>
  </si>
  <si>
    <t>5610</t>
  </si>
  <si>
    <t>BOONBARAMEE METTA</t>
  </si>
  <si>
    <t>BOONBARAMEE METTA PROPERTY CO.,LTD.</t>
  </si>
  <si>
    <t>5620</t>
  </si>
  <si>
    <t>Pacific Hotel Chiangmai</t>
  </si>
  <si>
    <t>Pacific Hotel Chiangmai Co.,Ltd.</t>
  </si>
  <si>
    <t>5630</t>
  </si>
  <si>
    <t>Pacific Chiangmai Co.,Ltd</t>
  </si>
  <si>
    <t>Pacific Chiangmai Co.,Ltd.</t>
  </si>
  <si>
    <t>5800</t>
  </si>
  <si>
    <t>UNISON One</t>
  </si>
  <si>
    <t>UNISON One Company Limited</t>
  </si>
  <si>
    <t>5810</t>
  </si>
  <si>
    <t>Kamkoong Property</t>
  </si>
  <si>
    <t>Kamkoong Property Company Limited</t>
  </si>
  <si>
    <t>5840</t>
  </si>
  <si>
    <t>Prime Area Retail</t>
  </si>
  <si>
    <t>Prime Area Retail Company Limited</t>
  </si>
  <si>
    <t>5850</t>
  </si>
  <si>
    <t>U Remix</t>
  </si>
  <si>
    <t>U Remix Company Limited</t>
  </si>
  <si>
    <t>5900</t>
  </si>
  <si>
    <t>TANAYONG PROPERTY</t>
  </si>
  <si>
    <t>TANAYONG PROPERTY MANAGEMENT</t>
  </si>
  <si>
    <t>CO.,LTD.</t>
  </si>
  <si>
    <t>5910</t>
  </si>
  <si>
    <t>Thana City Golf</t>
  </si>
  <si>
    <t>Thana City Golf &amp; Sports Club</t>
  </si>
  <si>
    <t>Co.,Ltd.</t>
  </si>
  <si>
    <t>6200</t>
  </si>
  <si>
    <t>KHU KHOT STATION ALLIANCE</t>
  </si>
  <si>
    <t>KHU KHOT STATION ALLIANCE COMPANY</t>
  </si>
  <si>
    <t>LIMITED</t>
  </si>
  <si>
    <t>6210</t>
  </si>
  <si>
    <t>SIAM PAGING</t>
  </si>
  <si>
    <t>SIAM PAGING AND COMMUNICATION</t>
  </si>
  <si>
    <t>6220</t>
  </si>
  <si>
    <t>TANAYONG FOOD &amp; BEVERAGE</t>
  </si>
  <si>
    <t>TANAYONG FOOD AND BEVERAGE</t>
  </si>
  <si>
    <t>6230</t>
  </si>
  <si>
    <t>PrannaKiri Assets</t>
  </si>
  <si>
    <t>PrannaKiri Assets Co., Ltd.</t>
  </si>
  <si>
    <t>6240</t>
  </si>
  <si>
    <t>Ratburana Alliance</t>
  </si>
  <si>
    <t>Ratburana Alliance Co., Ltd.</t>
  </si>
  <si>
    <t>6250</t>
  </si>
  <si>
    <t>NPARK GLOBAL</t>
  </si>
  <si>
    <t>NPARK GLOBAL HOLDING CO., LTD.</t>
  </si>
  <si>
    <t>6260</t>
  </si>
  <si>
    <t>Phraram 9 Alliance</t>
  </si>
  <si>
    <t>Phraram 9 Alliance Co.,Ltd.</t>
  </si>
  <si>
    <t>6270</t>
  </si>
  <si>
    <t>Prime Area 12</t>
  </si>
  <si>
    <t>Prime Area 12 Co.,Ltd.</t>
  </si>
  <si>
    <t>7010</t>
  </si>
  <si>
    <t>Prime Area 38</t>
  </si>
  <si>
    <t>Prime Area 38  Co.,Ltd.</t>
  </si>
  <si>
    <t>7500</t>
  </si>
  <si>
    <t>KEYSTONE ESTATE</t>
  </si>
  <si>
    <t>KEYSTONE ESTATE Co.,Ltd.</t>
  </si>
  <si>
    <t>7510</t>
  </si>
  <si>
    <t>Keystone Management</t>
  </si>
  <si>
    <t>Keystone Management Co.,Ltd</t>
  </si>
  <si>
    <t>7900</t>
  </si>
  <si>
    <t>Rabbit Life Insurance</t>
  </si>
  <si>
    <t>Rabbit Life Insurance Public Company</t>
  </si>
  <si>
    <t>7910</t>
  </si>
  <si>
    <t>RBH Ventures</t>
  </si>
  <si>
    <t>RBH Ventures Company Limited</t>
  </si>
  <si>
    <t>7920</t>
  </si>
  <si>
    <t>Prime Zone Asset</t>
  </si>
  <si>
    <t>Prime Zone Asset Management Co.Ltd.</t>
  </si>
  <si>
    <t>7930</t>
  </si>
  <si>
    <t>METHA ASSET MANAGEMENT</t>
  </si>
  <si>
    <t>METHA ASSET MANAGEMENT CO.,LTD.</t>
  </si>
  <si>
    <t>8010</t>
  </si>
  <si>
    <t>BSS</t>
  </si>
  <si>
    <t>Bangkok Smartcard System</t>
  </si>
  <si>
    <t>8020</t>
  </si>
  <si>
    <t>RR</t>
  </si>
  <si>
    <t>Rabbit Rewards Company Limited</t>
  </si>
  <si>
    <t>8030</t>
  </si>
  <si>
    <t>BPS</t>
  </si>
  <si>
    <t>Bangkok Payment</t>
  </si>
  <si>
    <t>Solutions Company Limited</t>
  </si>
  <si>
    <t>8040</t>
  </si>
  <si>
    <t>BSSH</t>
  </si>
  <si>
    <t>BSS Holdings Company Limited</t>
  </si>
  <si>
    <t>8050</t>
  </si>
  <si>
    <t>RPS</t>
  </si>
  <si>
    <t>RabbitPay System</t>
  </si>
  <si>
    <t>8090</t>
  </si>
  <si>
    <t>RBS</t>
  </si>
  <si>
    <t>RB Services Company</t>
  </si>
  <si>
    <t>8100</t>
  </si>
  <si>
    <t>RCASH</t>
  </si>
  <si>
    <t>Rabbit Cash Company Limited</t>
  </si>
  <si>
    <t>8200</t>
  </si>
  <si>
    <t>HHT</t>
  </si>
  <si>
    <t>HHT Construction Company Limited</t>
  </si>
  <si>
    <t>8300</t>
  </si>
  <si>
    <t>T23</t>
  </si>
  <si>
    <t>Turtle 23 Company Limited</t>
  </si>
  <si>
    <t>8310</t>
  </si>
  <si>
    <t>T1</t>
  </si>
  <si>
    <t>Turtle 1 Company Limited</t>
  </si>
  <si>
    <t>8330</t>
  </si>
  <si>
    <t>T3</t>
  </si>
  <si>
    <t>Turtle 3 Company Limited</t>
  </si>
  <si>
    <t>8340</t>
  </si>
  <si>
    <t>T4</t>
  </si>
  <si>
    <t>Turtle 4 Company Limited</t>
  </si>
  <si>
    <t>8350</t>
  </si>
  <si>
    <t>T5</t>
  </si>
  <si>
    <t>Turtle 5 Company Limited</t>
  </si>
  <si>
    <t>8360</t>
  </si>
  <si>
    <t>T6</t>
  </si>
  <si>
    <t>Turtle 6 Company Limited</t>
  </si>
  <si>
    <t>8370</t>
  </si>
  <si>
    <t>T7</t>
  </si>
  <si>
    <t>Turtle 7 Company Limited</t>
  </si>
  <si>
    <t>8380</t>
  </si>
  <si>
    <t>T8</t>
  </si>
  <si>
    <t>Turtle 8 Company Limited</t>
  </si>
  <si>
    <t>8390</t>
  </si>
  <si>
    <t>T9</t>
  </si>
  <si>
    <t>Turtle 9 Company Limited</t>
  </si>
  <si>
    <t>T10</t>
  </si>
  <si>
    <t>Turtle 10 Company Limited</t>
  </si>
  <si>
    <t>Z010</t>
  </si>
  <si>
    <t>Siemens</t>
  </si>
  <si>
    <t>Mammapazza Company Limited</t>
  </si>
  <si>
    <t>MAMMA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</si>
</sst>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sz val="8"/>
      <color rgb="FFFF0000"/>
      <name val="Tahoma"/>
      <family val="2"/>
    </font>
    <font>
      <u/>
      <sz val="8"/>
      <color theme="1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7" xfId="0" applyFont="1" applyBorder="1"/>
    <xf numFmtId="0" fontId="5" fillId="0" borderId="2" xfId="0" applyFont="1" applyBorder="1"/>
    <xf numFmtId="0" fontId="7" fillId="0" borderId="0" xfId="0" applyFont="1"/>
    <xf numFmtId="0" fontId="7" fillId="0" borderId="7" xfId="0" applyFont="1" applyBorder="1"/>
    <xf numFmtId="0" fontId="7" fillId="0" borderId="2" xfId="0" applyFont="1" applyBorder="1"/>
    <xf numFmtId="0" fontId="5" fillId="0" borderId="0" xfId="0" applyFont="1" applyAlignment="1">
      <alignment horizontal="center"/>
    </xf>
    <xf numFmtId="0" fontId="7" fillId="0" borderId="5" xfId="0" applyFont="1" applyBorder="1"/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left"/>
    </xf>
    <xf numFmtId="0" fontId="7" fillId="0" borderId="4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2" xfId="0" applyFont="1" applyBorder="1" applyAlignment="1">
      <alignment horizontal="center" vertical="top"/>
    </xf>
    <xf numFmtId="0" fontId="7" fillId="0" borderId="12" xfId="0" applyFont="1" applyBorder="1"/>
    <xf numFmtId="0" fontId="7" fillId="0" borderId="4" xfId="0" applyFont="1" applyBorder="1"/>
    <xf numFmtId="0" fontId="5" fillId="0" borderId="12" xfId="0" applyFont="1" applyBorder="1" applyAlignment="1">
      <alignment horizontal="center"/>
    </xf>
    <xf numFmtId="0" fontId="3" fillId="0" borderId="12" xfId="0" applyFont="1" applyBorder="1"/>
    <xf numFmtId="0" fontId="2" fillId="0" borderId="9" xfId="0" applyFont="1" applyBorder="1"/>
    <xf numFmtId="0" fontId="3" fillId="0" borderId="9" xfId="0" applyFont="1" applyBorder="1"/>
    <xf numFmtId="0" fontId="8" fillId="0" borderId="0" xfId="0" applyFont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10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1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vertical="top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0" xfId="0" quotePrefix="1" applyFont="1" applyAlignment="1">
      <alignment vertical="top"/>
    </xf>
    <xf numFmtId="0" fontId="7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4" xfId="0" quotePrefix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64</xdr:row>
          <xdr:rowOff>95250</xdr:rowOff>
        </xdr:from>
        <xdr:to>
          <xdr:col>8</xdr:col>
          <xdr:colOff>107950</xdr:colOff>
          <xdr:row>66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Attachment File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31750</xdr:rowOff>
        </xdr:from>
        <xdr:to>
          <xdr:col>3</xdr:col>
          <xdr:colOff>19050</xdr:colOff>
          <xdr:row>13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3</xdr:col>
          <xdr:colOff>19050</xdr:colOff>
          <xdr:row>14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31750</xdr:rowOff>
        </xdr:from>
        <xdr:to>
          <xdr:col>3</xdr:col>
          <xdr:colOff>19050</xdr:colOff>
          <xdr:row>16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10</xdr:row>
          <xdr:rowOff>38100</xdr:rowOff>
        </xdr:from>
        <xdr:to>
          <xdr:col>13</xdr:col>
          <xdr:colOff>31750</xdr:colOff>
          <xdr:row>13</xdr:row>
          <xdr:rowOff>12700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12</xdr:row>
          <xdr:rowOff>38100</xdr:rowOff>
        </xdr:from>
        <xdr:to>
          <xdr:col>13</xdr:col>
          <xdr:colOff>31750</xdr:colOff>
          <xdr:row>14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14</xdr:row>
          <xdr:rowOff>38100</xdr:rowOff>
        </xdr:from>
        <xdr:to>
          <xdr:col>13</xdr:col>
          <xdr:colOff>31750</xdr:colOff>
          <xdr:row>16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31750</xdr:rowOff>
        </xdr:from>
        <xdr:to>
          <xdr:col>13</xdr:col>
          <xdr:colOff>19050</xdr:colOff>
          <xdr:row>18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76"/>
  <sheetViews>
    <sheetView showGridLines="0" tabSelected="1" zoomScale="130" zoomScaleNormal="130" zoomScaleSheetLayoutView="100" zoomScalePageLayoutView="160" workbookViewId="0">
      <selection activeCell="AI34" sqref="AI34"/>
    </sheetView>
  </sheetViews>
  <sheetFormatPr defaultColWidth="9.1796875" defaultRowHeight="12.5" x14ac:dyDescent="0.25"/>
  <cols>
    <col min="1" max="42" width="2.26953125" style="1" customWidth="1"/>
    <col min="43" max="16384" width="9.1796875" style="1"/>
  </cols>
  <sheetData>
    <row r="1" spans="1:42" ht="26.1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2"/>
      <c r="K1" s="68" t="s">
        <v>0</v>
      </c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 t="s">
        <v>1</v>
      </c>
      <c r="AH1" s="70"/>
      <c r="AI1" s="70"/>
      <c r="AJ1" s="70"/>
      <c r="AK1" s="70"/>
      <c r="AL1" s="70"/>
      <c r="AM1" s="70"/>
      <c r="AN1" s="70"/>
      <c r="AO1" s="70"/>
      <c r="AP1" s="70"/>
    </row>
    <row r="2" spans="1:42" ht="18" customHeight="1" x14ac:dyDescent="0.25">
      <c r="A2" s="74" t="s">
        <v>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</row>
    <row r="3" spans="1:42" ht="3" customHeight="1" x14ac:dyDescent="0.25">
      <c r="A3" s="4"/>
      <c r="AP3" s="6"/>
    </row>
    <row r="4" spans="1:42" ht="12.65" customHeight="1" x14ac:dyDescent="0.25">
      <c r="A4" s="18"/>
      <c r="B4" s="20" t="s">
        <v>3</v>
      </c>
      <c r="C4" s="35"/>
      <c r="D4" s="35"/>
      <c r="E4" s="35"/>
      <c r="F4" s="35"/>
      <c r="G4" s="3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0"/>
      <c r="AA4" s="20" t="s">
        <v>4</v>
      </c>
      <c r="AB4" s="35"/>
      <c r="AC4" s="35"/>
      <c r="AD4" s="35"/>
      <c r="AE4" s="35"/>
      <c r="AF4" s="26"/>
      <c r="AG4" s="27"/>
      <c r="AH4" s="23" t="s">
        <v>5</v>
      </c>
      <c r="AI4" s="26"/>
      <c r="AJ4" s="26"/>
      <c r="AK4" s="28" t="s">
        <v>5</v>
      </c>
      <c r="AL4" s="26"/>
      <c r="AM4" s="26"/>
      <c r="AN4" s="26"/>
      <c r="AO4" s="26"/>
      <c r="AP4" s="29"/>
    </row>
    <row r="5" spans="1:42" ht="3" customHeight="1" x14ac:dyDescent="0.25">
      <c r="A5" s="4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7"/>
    </row>
    <row r="6" spans="1:42" ht="12.65" customHeight="1" x14ac:dyDescent="0.25">
      <c r="A6" s="18"/>
      <c r="B6" s="20" t="s">
        <v>6</v>
      </c>
      <c r="C6" s="35"/>
      <c r="D6" s="35"/>
      <c r="E6" s="35"/>
      <c r="F6" s="35"/>
      <c r="G6" s="3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0"/>
      <c r="AA6" s="20" t="s">
        <v>7</v>
      </c>
      <c r="AB6" s="35"/>
      <c r="AC6" s="35"/>
      <c r="AD6" s="35"/>
      <c r="AE6" s="3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15"/>
    </row>
    <row r="7" spans="1:42" ht="3" customHeight="1" x14ac:dyDescent="0.25">
      <c r="A7" s="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7"/>
    </row>
    <row r="8" spans="1:42" ht="12.65" customHeight="1" x14ac:dyDescent="0.25">
      <c r="A8" s="18"/>
      <c r="B8" s="20" t="s">
        <v>8</v>
      </c>
      <c r="C8" s="35"/>
      <c r="D8" s="35"/>
      <c r="E8" s="35"/>
      <c r="F8" s="35"/>
      <c r="G8" s="3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0"/>
      <c r="AA8" s="20" t="s">
        <v>9</v>
      </c>
      <c r="AB8" s="35"/>
      <c r="AC8" s="35"/>
      <c r="AD8" s="35"/>
      <c r="AE8" s="3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19"/>
    </row>
    <row r="9" spans="1:42" ht="3" customHeight="1" x14ac:dyDescent="0.25">
      <c r="A9" s="4"/>
      <c r="AP9" s="7"/>
    </row>
    <row r="10" spans="1:42" ht="18" customHeight="1" x14ac:dyDescent="0.25">
      <c r="A10" s="64" t="s">
        <v>10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</row>
    <row r="11" spans="1:42" ht="3" customHeight="1" x14ac:dyDescent="0.25">
      <c r="A11" s="2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2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6"/>
    </row>
    <row r="12" spans="1:42" ht="13.15" customHeight="1" x14ac:dyDescent="0.25">
      <c r="A12" s="4"/>
      <c r="B12" s="13"/>
      <c r="C12" s="10"/>
      <c r="D12" s="13" t="s">
        <v>11</v>
      </c>
      <c r="E12" s="13"/>
      <c r="F12" s="13"/>
      <c r="G12" s="13"/>
      <c r="H12" s="13"/>
      <c r="I12" s="13"/>
      <c r="J12" s="13"/>
      <c r="K12" s="13"/>
      <c r="L12" s="13"/>
      <c r="M12" s="13"/>
      <c r="N12" s="13" t="s">
        <v>12</v>
      </c>
      <c r="O12" s="13"/>
      <c r="P12" s="13"/>
      <c r="Q12" s="13"/>
      <c r="R12" s="13"/>
      <c r="S12" s="13"/>
      <c r="T12" s="13"/>
      <c r="U12" s="13"/>
      <c r="V12" s="14"/>
      <c r="W12" s="20" t="s">
        <v>13</v>
      </c>
      <c r="X12" s="13"/>
      <c r="Z12" s="20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15"/>
    </row>
    <row r="13" spans="1:42" ht="3.75" customHeight="1" x14ac:dyDescent="0.25">
      <c r="A13" s="4"/>
      <c r="B13" s="13"/>
      <c r="C13" s="1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13"/>
      <c r="X13" s="13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13"/>
      <c r="AN13" s="13"/>
      <c r="AO13" s="13"/>
      <c r="AP13" s="15"/>
    </row>
    <row r="14" spans="1:42" ht="13.15" customHeight="1" x14ac:dyDescent="0.25">
      <c r="A14" s="4"/>
      <c r="B14" s="13"/>
      <c r="C14" s="10"/>
      <c r="D14" s="13" t="s">
        <v>14</v>
      </c>
      <c r="E14" s="13"/>
      <c r="F14" s="13"/>
      <c r="G14" s="13"/>
      <c r="H14" s="13"/>
      <c r="I14" s="13"/>
      <c r="J14" s="13"/>
      <c r="K14" s="13"/>
      <c r="L14" s="13"/>
      <c r="M14" s="13"/>
      <c r="N14" s="13" t="s">
        <v>15</v>
      </c>
      <c r="O14" s="13"/>
      <c r="P14" s="13"/>
      <c r="Q14" s="13"/>
      <c r="R14" s="13"/>
      <c r="S14" s="13"/>
      <c r="T14" s="13"/>
      <c r="U14" s="13"/>
      <c r="V14" s="14"/>
      <c r="W14" s="13"/>
      <c r="X14" s="13"/>
      <c r="Y14" s="20"/>
      <c r="Z14" s="20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15"/>
    </row>
    <row r="15" spans="1:42" ht="3.75" customHeight="1" x14ac:dyDescent="0.25">
      <c r="A15" s="4"/>
      <c r="B15" s="13"/>
      <c r="C15" s="1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3"/>
      <c r="X15" s="13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13"/>
      <c r="AN15" s="13"/>
      <c r="AO15" s="13"/>
      <c r="AP15" s="15"/>
    </row>
    <row r="16" spans="1:42" ht="13.15" customHeight="1" x14ac:dyDescent="0.25">
      <c r="A16" s="4"/>
      <c r="B16" s="13"/>
      <c r="C16" s="10"/>
      <c r="D16" s="13" t="s">
        <v>16</v>
      </c>
      <c r="E16" s="13"/>
      <c r="F16" s="13"/>
      <c r="G16" s="13"/>
      <c r="H16" s="13"/>
      <c r="I16" s="13"/>
      <c r="J16" s="13"/>
      <c r="K16" s="13"/>
      <c r="L16" s="13"/>
      <c r="M16" s="13"/>
      <c r="N16" s="13" t="s">
        <v>17</v>
      </c>
      <c r="O16" s="13"/>
      <c r="P16" s="13"/>
      <c r="Q16" s="13"/>
      <c r="R16" s="13"/>
      <c r="S16" s="13"/>
      <c r="T16" s="13"/>
      <c r="U16" s="13"/>
      <c r="V16" s="14"/>
      <c r="W16" s="13"/>
      <c r="X16" s="13"/>
      <c r="Y16" s="20"/>
      <c r="Z16" s="20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15"/>
    </row>
    <row r="17" spans="1:42" ht="3.75" customHeight="1" x14ac:dyDescent="0.25">
      <c r="A17" s="4"/>
      <c r="B17" s="13"/>
      <c r="C17" s="1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3"/>
      <c r="X17" s="13"/>
      <c r="Y17" s="20"/>
      <c r="Z17" s="20"/>
      <c r="AA17" s="20" t="s">
        <v>18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3"/>
      <c r="AN17" s="13"/>
      <c r="AO17" s="13"/>
      <c r="AP17" s="15"/>
    </row>
    <row r="18" spans="1:42" ht="13.15" customHeight="1" x14ac:dyDescent="0.25">
      <c r="A18" s="4"/>
      <c r="B18" s="13"/>
      <c r="C18" s="10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 t="s">
        <v>19</v>
      </c>
      <c r="O18" s="13"/>
      <c r="P18" s="13"/>
      <c r="Q18" s="13"/>
      <c r="R18" s="13"/>
      <c r="S18" s="13"/>
      <c r="T18" s="13"/>
      <c r="U18" s="13"/>
      <c r="V18" s="14"/>
      <c r="W18" s="13"/>
      <c r="X18" s="13"/>
      <c r="Y18" s="20"/>
      <c r="Z18" s="20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15"/>
    </row>
    <row r="19" spans="1:42" ht="3.75" customHeight="1" x14ac:dyDescent="0.25">
      <c r="A19" s="4"/>
      <c r="B19" s="13"/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3"/>
      <c r="X19" s="13"/>
      <c r="Y19" s="20"/>
      <c r="Z19" s="20"/>
      <c r="AA19" s="20" t="s">
        <v>18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3"/>
      <c r="AN19" s="13"/>
      <c r="AO19" s="13"/>
      <c r="AP19" s="15"/>
    </row>
    <row r="20" spans="1:42" ht="13.15" customHeight="1" x14ac:dyDescent="0.25">
      <c r="A20" s="4"/>
      <c r="B20" s="46" t="s">
        <v>20</v>
      </c>
      <c r="C20" s="1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3"/>
      <c r="X20" s="13"/>
      <c r="Y20" s="20"/>
      <c r="Z20" s="20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15"/>
    </row>
    <row r="21" spans="1:42" ht="4.9000000000000004" customHeight="1" x14ac:dyDescent="0.25">
      <c r="A21" s="4"/>
      <c r="B21" s="46"/>
      <c r="C21" s="1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3"/>
      <c r="X21" s="13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50"/>
    </row>
    <row r="22" spans="1:42" ht="13.15" customHeight="1" x14ac:dyDescent="0.25">
      <c r="A22" s="4"/>
      <c r="B22" s="13" t="s">
        <v>21</v>
      </c>
      <c r="C22" s="10"/>
      <c r="D22" s="13"/>
      <c r="E22" s="13"/>
      <c r="F22" s="13"/>
      <c r="G22" s="13"/>
      <c r="H22" s="79"/>
      <c r="I22" s="79"/>
      <c r="J22" s="79"/>
      <c r="K22" s="79"/>
      <c r="L22" s="79"/>
      <c r="M22" s="79"/>
      <c r="N22" s="13"/>
      <c r="O22" s="13"/>
      <c r="P22" s="13"/>
      <c r="Q22" s="13"/>
      <c r="R22" s="13"/>
      <c r="S22" s="13"/>
      <c r="T22" s="13"/>
      <c r="U22" s="13"/>
      <c r="V22" s="14"/>
      <c r="W22" s="13"/>
      <c r="X22" s="13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50"/>
    </row>
    <row r="23" spans="1:42" ht="9" customHeight="1" x14ac:dyDescent="0.25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"/>
      <c r="W23" s="3"/>
      <c r="X23" s="3"/>
      <c r="Y23" s="3"/>
      <c r="Z23" s="3"/>
      <c r="AA23" s="3"/>
      <c r="AB23" s="3"/>
      <c r="AC23" s="3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8"/>
    </row>
    <row r="24" spans="1:42" ht="18" customHeight="1" x14ac:dyDescent="0.25">
      <c r="A24" s="73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</row>
    <row r="25" spans="1:42" x14ac:dyDescent="0.25">
      <c r="A25" s="2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6"/>
    </row>
    <row r="26" spans="1:42" x14ac:dyDescent="0.25">
      <c r="A26" s="4"/>
      <c r="B26" s="13" t="s">
        <v>23</v>
      </c>
      <c r="S26" s="13"/>
      <c r="T26" s="60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2"/>
      <c r="AP26" s="7"/>
    </row>
    <row r="27" spans="1:42" ht="3.75" customHeight="1" x14ac:dyDescent="0.25">
      <c r="A27" s="4"/>
      <c r="B27" s="13"/>
      <c r="C27" s="10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20"/>
      <c r="Z27" s="20"/>
      <c r="AA27" s="20" t="s">
        <v>18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13"/>
      <c r="AN27" s="13"/>
      <c r="AO27" s="13"/>
      <c r="AP27" s="15"/>
    </row>
    <row r="28" spans="1:42" x14ac:dyDescent="0.25">
      <c r="A28" s="4"/>
      <c r="B28" s="13" t="s">
        <v>24</v>
      </c>
      <c r="R28" s="60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2"/>
      <c r="AP28" s="7"/>
    </row>
    <row r="29" spans="1:42" ht="3.75" customHeight="1" x14ac:dyDescent="0.25">
      <c r="A29" s="4"/>
      <c r="B29" s="13"/>
      <c r="C29" s="10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20"/>
      <c r="Z29" s="20"/>
      <c r="AA29" s="20" t="s">
        <v>18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13"/>
      <c r="AN29" s="13"/>
      <c r="AO29" s="13"/>
      <c r="AP29" s="15"/>
    </row>
    <row r="30" spans="1:42" ht="12.65" customHeight="1" x14ac:dyDescent="0.25">
      <c r="A30" s="21"/>
      <c r="B30" s="13" t="s">
        <v>25</v>
      </c>
      <c r="C30" s="20"/>
      <c r="D30" s="20"/>
      <c r="E30" s="20"/>
      <c r="F30" s="20"/>
      <c r="G30" s="20"/>
      <c r="H30" s="22"/>
      <c r="I30" s="22"/>
      <c r="J30" s="22"/>
      <c r="K30" s="22"/>
      <c r="L30" s="45" t="s">
        <v>26</v>
      </c>
      <c r="M30" s="45" t="str">
        <f>IF(AND(R28&lt;&gt;"",T26&lt;&gt;""),"#",IF(AND(R28&lt;&gt;"",T26=""),LEFT(R28,1),LEFT(T26,1)))</f>
        <v/>
      </c>
      <c r="N30" s="45" t="str">
        <f>IF(AND(R28&lt;&gt;"",T26&lt;&gt;""),"#",IF((AND(R28&lt;&gt;"",T26="")),RIGHT(LEFT(R28,2),1),RIGHT(LEFT(T26,2),1)))</f>
        <v/>
      </c>
      <c r="O30" s="45" t="str">
        <f>IF(AND(R28&lt;&gt;"",T26&lt;&gt;""),"#",IF((AND(R28&lt;&gt;"",T26="")),RIGHT(LEFT(R28,3),1),RIGHT(LEFT(T26,3),1)))</f>
        <v/>
      </c>
      <c r="P30" s="45" t="str">
        <f>IF(AND(R28&lt;&gt;"",T26&lt;&gt;""),"#",IF((AND(R28&lt;&gt;"",T26="")),RIGHT(LEFT(R28,4),1),""))</f>
        <v/>
      </c>
      <c r="Q30" s="43"/>
      <c r="R30" s="43"/>
      <c r="S30" s="43"/>
      <c r="T30" s="43"/>
      <c r="U30" s="43"/>
      <c r="V30" s="42" t="s">
        <v>5</v>
      </c>
      <c r="W30" s="41"/>
      <c r="X30" s="41"/>
      <c r="Y30" s="41"/>
      <c r="Z30" s="41"/>
      <c r="AA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15"/>
    </row>
    <row r="31" spans="1:42" ht="3.75" customHeight="1" x14ac:dyDescent="0.25">
      <c r="A31" s="4"/>
      <c r="B31" s="13"/>
      <c r="C31" s="10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20"/>
      <c r="Z31" s="20"/>
      <c r="AA31" s="20" t="s">
        <v>18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13"/>
      <c r="AN31" s="13"/>
      <c r="AO31" s="13"/>
      <c r="AP31" s="15"/>
    </row>
    <row r="32" spans="1:42" ht="12.65" customHeight="1" x14ac:dyDescent="0.25">
      <c r="A32" s="4"/>
      <c r="B32" s="13"/>
      <c r="C32" s="13"/>
      <c r="D32" s="13"/>
      <c r="E32" s="13"/>
      <c r="F32" s="13"/>
      <c r="G32" s="13"/>
      <c r="H32" s="80" t="s">
        <v>27</v>
      </c>
      <c r="I32" s="80"/>
      <c r="J32" s="80"/>
      <c r="K32" s="80"/>
      <c r="L32" s="47" t="s">
        <v>28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5"/>
    </row>
    <row r="33" spans="1:42" ht="3.75" customHeight="1" x14ac:dyDescent="0.25">
      <c r="A33" s="4"/>
      <c r="B33" s="13"/>
      <c r="C33" s="10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20"/>
      <c r="Z33" s="20"/>
      <c r="AA33" s="20" t="s">
        <v>18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13"/>
      <c r="AN33" s="13"/>
      <c r="AO33" s="13"/>
      <c r="AP33" s="15"/>
    </row>
    <row r="34" spans="1:42" ht="12.65" customHeight="1" x14ac:dyDescent="0.25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47" t="s">
        <v>29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5"/>
    </row>
    <row r="35" spans="1:42" ht="3.75" customHeight="1" x14ac:dyDescent="0.25">
      <c r="A35" s="4"/>
      <c r="B35" s="13"/>
      <c r="C35" s="10"/>
      <c r="D35" s="13"/>
      <c r="E35" s="13"/>
      <c r="F35" s="13"/>
      <c r="G35" s="13"/>
      <c r="H35" s="13"/>
      <c r="I35" s="13"/>
      <c r="J35" s="13"/>
      <c r="K35" s="13"/>
      <c r="L35" s="48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20"/>
      <c r="Z35" s="20"/>
      <c r="AA35" s="20" t="s">
        <v>18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13"/>
      <c r="AN35" s="13"/>
      <c r="AO35" s="13"/>
      <c r="AP35" s="15"/>
    </row>
    <row r="36" spans="1:42" ht="12.65" customHeight="1" x14ac:dyDescent="0.25">
      <c r="A36" s="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47" t="s">
        <v>30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30"/>
      <c r="AK36" s="30"/>
      <c r="AL36" s="30"/>
      <c r="AM36" s="30"/>
      <c r="AN36" s="30"/>
      <c r="AO36" s="30"/>
      <c r="AP36" s="17"/>
    </row>
    <row r="37" spans="1:42" ht="18" customHeight="1" x14ac:dyDescent="0.25">
      <c r="A37" s="64" t="s">
        <v>31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</row>
    <row r="38" spans="1:42" ht="7" customHeight="1" x14ac:dyDescent="0.25">
      <c r="A38" s="4"/>
      <c r="AP38" s="6"/>
    </row>
    <row r="39" spans="1:42" ht="12.65" customHeight="1" x14ac:dyDescent="0.25">
      <c r="A39" s="4"/>
      <c r="B39" s="13" t="s">
        <v>32</v>
      </c>
      <c r="C39" s="20"/>
      <c r="D39" s="20"/>
      <c r="E39" s="20"/>
      <c r="F39" s="20"/>
      <c r="G39" s="20"/>
      <c r="H39" s="20"/>
      <c r="I39" s="20"/>
      <c r="J39" s="20"/>
      <c r="K39" s="2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7"/>
    </row>
    <row r="40" spans="1:42" ht="3" customHeight="1" x14ac:dyDescent="0.25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13"/>
      <c r="AP40" s="7"/>
    </row>
    <row r="41" spans="1:42" ht="12.65" customHeight="1" x14ac:dyDescent="0.25">
      <c r="A41" s="4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"/>
    </row>
    <row r="42" spans="1:42" ht="18" customHeight="1" x14ac:dyDescent="0.25">
      <c r="A42" s="64" t="s">
        <v>33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</row>
    <row r="43" spans="1:42" ht="6" customHeight="1" x14ac:dyDescent="0.25">
      <c r="A43" s="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13"/>
      <c r="AP43" s="7"/>
    </row>
    <row r="44" spans="1:42" s="40" customFormat="1" ht="12.4" customHeight="1" x14ac:dyDescent="0.35">
      <c r="A44" s="38"/>
      <c r="B44" s="57" t="s">
        <v>34</v>
      </c>
      <c r="C44" s="58"/>
      <c r="D44" s="59"/>
      <c r="E44" s="57" t="s">
        <v>35</v>
      </c>
      <c r="F44" s="58"/>
      <c r="G44" s="58"/>
      <c r="H44" s="58"/>
      <c r="I44" s="58"/>
      <c r="J44" s="58"/>
      <c r="K44" s="59"/>
      <c r="L44" s="57" t="s">
        <v>36</v>
      </c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9"/>
      <c r="AD44" s="57" t="s">
        <v>37</v>
      </c>
      <c r="AE44" s="58"/>
      <c r="AF44" s="58"/>
      <c r="AG44" s="58"/>
      <c r="AH44" s="58"/>
      <c r="AI44" s="59"/>
      <c r="AJ44" s="57" t="s">
        <v>38</v>
      </c>
      <c r="AK44" s="58"/>
      <c r="AL44" s="58"/>
      <c r="AM44" s="58"/>
      <c r="AN44" s="58"/>
      <c r="AO44" s="59"/>
      <c r="AP44" s="39"/>
    </row>
    <row r="45" spans="1:42" x14ac:dyDescent="0.25">
      <c r="A45" s="4"/>
      <c r="B45" s="57"/>
      <c r="C45" s="58"/>
      <c r="D45" s="59"/>
      <c r="E45" s="65"/>
      <c r="F45" s="66"/>
      <c r="G45" s="66"/>
      <c r="H45" s="66"/>
      <c r="I45" s="66"/>
      <c r="J45" s="66"/>
      <c r="K45" s="67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76"/>
      <c r="AE45" s="77"/>
      <c r="AF45" s="77"/>
      <c r="AG45" s="77"/>
      <c r="AH45" s="77"/>
      <c r="AI45" s="78"/>
      <c r="AJ45" s="76"/>
      <c r="AK45" s="77"/>
      <c r="AL45" s="77"/>
      <c r="AM45" s="77"/>
      <c r="AN45" s="77"/>
      <c r="AO45" s="78"/>
      <c r="AP45" s="7"/>
    </row>
    <row r="46" spans="1:42" x14ac:dyDescent="0.25">
      <c r="A46" s="4"/>
      <c r="B46" s="57"/>
      <c r="C46" s="58"/>
      <c r="D46" s="59"/>
      <c r="E46" s="65"/>
      <c r="F46" s="66"/>
      <c r="G46" s="66"/>
      <c r="H46" s="66"/>
      <c r="I46" s="66"/>
      <c r="J46" s="66"/>
      <c r="K46" s="67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76"/>
      <c r="AE46" s="77"/>
      <c r="AF46" s="77"/>
      <c r="AG46" s="77"/>
      <c r="AH46" s="77"/>
      <c r="AI46" s="78"/>
      <c r="AJ46" s="76"/>
      <c r="AK46" s="77"/>
      <c r="AL46" s="77"/>
      <c r="AM46" s="77"/>
      <c r="AN46" s="77"/>
      <c r="AO46" s="78"/>
      <c r="AP46" s="44"/>
    </row>
    <row r="47" spans="1:42" x14ac:dyDescent="0.25">
      <c r="A47" s="4"/>
      <c r="B47" s="57"/>
      <c r="C47" s="58"/>
      <c r="D47" s="59"/>
      <c r="E47" s="65"/>
      <c r="F47" s="66"/>
      <c r="G47" s="66"/>
      <c r="H47" s="66"/>
      <c r="I47" s="66"/>
      <c r="J47" s="66"/>
      <c r="K47" s="67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76"/>
      <c r="AE47" s="77"/>
      <c r="AF47" s="77"/>
      <c r="AG47" s="77"/>
      <c r="AH47" s="77"/>
      <c r="AI47" s="78"/>
      <c r="AJ47" s="76"/>
      <c r="AK47" s="77"/>
      <c r="AL47" s="77"/>
      <c r="AM47" s="77"/>
      <c r="AN47" s="77"/>
      <c r="AO47" s="78"/>
      <c r="AP47" s="44"/>
    </row>
    <row r="48" spans="1:42" x14ac:dyDescent="0.25">
      <c r="A48" s="4"/>
      <c r="B48" s="57"/>
      <c r="C48" s="58"/>
      <c r="D48" s="59"/>
      <c r="E48" s="65"/>
      <c r="F48" s="66"/>
      <c r="G48" s="66"/>
      <c r="H48" s="66"/>
      <c r="I48" s="66"/>
      <c r="J48" s="66"/>
      <c r="K48" s="67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76"/>
      <c r="AE48" s="77"/>
      <c r="AF48" s="77"/>
      <c r="AG48" s="77"/>
      <c r="AH48" s="77"/>
      <c r="AI48" s="78"/>
      <c r="AJ48" s="76"/>
      <c r="AK48" s="77"/>
      <c r="AL48" s="77"/>
      <c r="AM48" s="77"/>
      <c r="AN48" s="77"/>
      <c r="AO48" s="78"/>
      <c r="AP48" s="44"/>
    </row>
    <row r="49" spans="1:42" x14ac:dyDescent="0.25">
      <c r="A49" s="4"/>
      <c r="B49" s="57"/>
      <c r="C49" s="58"/>
      <c r="D49" s="59"/>
      <c r="E49" s="65"/>
      <c r="F49" s="66"/>
      <c r="G49" s="66"/>
      <c r="H49" s="66"/>
      <c r="I49" s="66"/>
      <c r="J49" s="66"/>
      <c r="K49" s="67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76"/>
      <c r="AE49" s="77"/>
      <c r="AF49" s="77"/>
      <c r="AG49" s="77"/>
      <c r="AH49" s="77"/>
      <c r="AI49" s="78"/>
      <c r="AJ49" s="76"/>
      <c r="AK49" s="77"/>
      <c r="AL49" s="77"/>
      <c r="AM49" s="77"/>
      <c r="AN49" s="77"/>
      <c r="AO49" s="78"/>
      <c r="AP49" s="44"/>
    </row>
    <row r="50" spans="1:42" x14ac:dyDescent="0.25">
      <c r="A50" s="4"/>
      <c r="B50" s="57"/>
      <c r="C50" s="58"/>
      <c r="D50" s="59"/>
      <c r="E50" s="65"/>
      <c r="F50" s="66"/>
      <c r="G50" s="66"/>
      <c r="H50" s="66"/>
      <c r="I50" s="66"/>
      <c r="J50" s="66"/>
      <c r="K50" s="67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76"/>
      <c r="AE50" s="77"/>
      <c r="AF50" s="77"/>
      <c r="AG50" s="77"/>
      <c r="AH50" s="77"/>
      <c r="AI50" s="78"/>
      <c r="AJ50" s="76"/>
      <c r="AK50" s="77"/>
      <c r="AL50" s="77"/>
      <c r="AM50" s="77"/>
      <c r="AN50" s="77"/>
      <c r="AO50" s="78"/>
      <c r="AP50" s="44"/>
    </row>
    <row r="51" spans="1:42" x14ac:dyDescent="0.25">
      <c r="A51" s="4"/>
      <c r="B51" s="57"/>
      <c r="C51" s="58"/>
      <c r="D51" s="59"/>
      <c r="E51" s="65"/>
      <c r="F51" s="66"/>
      <c r="G51" s="66"/>
      <c r="H51" s="66"/>
      <c r="I51" s="66"/>
      <c r="J51" s="66"/>
      <c r="K51" s="67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76"/>
      <c r="AE51" s="77"/>
      <c r="AF51" s="77"/>
      <c r="AG51" s="77"/>
      <c r="AH51" s="77"/>
      <c r="AI51" s="78"/>
      <c r="AJ51" s="76"/>
      <c r="AK51" s="77"/>
      <c r="AL51" s="77"/>
      <c r="AM51" s="77"/>
      <c r="AN51" s="77"/>
      <c r="AO51" s="78"/>
      <c r="AP51" s="44"/>
    </row>
    <row r="52" spans="1:42" x14ac:dyDescent="0.25">
      <c r="A52" s="4"/>
      <c r="B52" s="57"/>
      <c r="C52" s="58"/>
      <c r="D52" s="59"/>
      <c r="E52" s="65"/>
      <c r="F52" s="66"/>
      <c r="G52" s="66"/>
      <c r="H52" s="66"/>
      <c r="I52" s="66"/>
      <c r="J52" s="66"/>
      <c r="K52" s="67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76"/>
      <c r="AE52" s="77"/>
      <c r="AF52" s="77"/>
      <c r="AG52" s="77"/>
      <c r="AH52" s="77"/>
      <c r="AI52" s="78"/>
      <c r="AJ52" s="76"/>
      <c r="AK52" s="77"/>
      <c r="AL52" s="77"/>
      <c r="AM52" s="77"/>
      <c r="AN52" s="77"/>
      <c r="AO52" s="78"/>
      <c r="AP52" s="44"/>
    </row>
    <row r="53" spans="1:42" x14ac:dyDescent="0.25">
      <c r="A53" s="4"/>
      <c r="B53" s="57"/>
      <c r="C53" s="58"/>
      <c r="D53" s="59"/>
      <c r="E53" s="65"/>
      <c r="F53" s="66"/>
      <c r="G53" s="66"/>
      <c r="H53" s="66"/>
      <c r="I53" s="66"/>
      <c r="J53" s="66"/>
      <c r="K53" s="67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76"/>
      <c r="AE53" s="77"/>
      <c r="AF53" s="77"/>
      <c r="AG53" s="77"/>
      <c r="AH53" s="77"/>
      <c r="AI53" s="78"/>
      <c r="AJ53" s="76"/>
      <c r="AK53" s="77"/>
      <c r="AL53" s="77"/>
      <c r="AM53" s="77"/>
      <c r="AN53" s="77"/>
      <c r="AO53" s="78"/>
      <c r="AP53" s="44"/>
    </row>
    <row r="54" spans="1:42" x14ac:dyDescent="0.25">
      <c r="A54" s="4"/>
      <c r="B54" s="57"/>
      <c r="C54" s="58"/>
      <c r="D54" s="59"/>
      <c r="E54" s="65"/>
      <c r="F54" s="66"/>
      <c r="G54" s="66"/>
      <c r="H54" s="66"/>
      <c r="I54" s="66"/>
      <c r="J54" s="66"/>
      <c r="K54" s="67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76"/>
      <c r="AE54" s="77"/>
      <c r="AF54" s="77"/>
      <c r="AG54" s="77"/>
      <c r="AH54" s="77"/>
      <c r="AI54" s="78"/>
      <c r="AJ54" s="76"/>
      <c r="AK54" s="77"/>
      <c r="AL54" s="77"/>
      <c r="AM54" s="77"/>
      <c r="AN54" s="77"/>
      <c r="AO54" s="78"/>
      <c r="AP54" s="44"/>
    </row>
    <row r="55" spans="1:42" x14ac:dyDescent="0.25">
      <c r="A55" s="4"/>
      <c r="B55" s="57"/>
      <c r="C55" s="58"/>
      <c r="D55" s="59"/>
      <c r="E55" s="65"/>
      <c r="F55" s="66"/>
      <c r="G55" s="66"/>
      <c r="H55" s="66"/>
      <c r="I55" s="66"/>
      <c r="J55" s="66"/>
      <c r="K55" s="67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76"/>
      <c r="AE55" s="77"/>
      <c r="AF55" s="77"/>
      <c r="AG55" s="77"/>
      <c r="AH55" s="77"/>
      <c r="AI55" s="78"/>
      <c r="AJ55" s="76"/>
      <c r="AK55" s="77"/>
      <c r="AL55" s="77"/>
      <c r="AM55" s="77"/>
      <c r="AN55" s="77"/>
      <c r="AO55" s="78"/>
      <c r="AP55" s="44"/>
    </row>
    <row r="56" spans="1:42" x14ac:dyDescent="0.25">
      <c r="A56" s="4"/>
      <c r="B56" s="57"/>
      <c r="C56" s="58"/>
      <c r="D56" s="59"/>
      <c r="E56" s="65"/>
      <c r="F56" s="66"/>
      <c r="G56" s="66"/>
      <c r="H56" s="66"/>
      <c r="I56" s="66"/>
      <c r="J56" s="66"/>
      <c r="K56" s="67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76"/>
      <c r="AE56" s="77"/>
      <c r="AF56" s="77"/>
      <c r="AG56" s="77"/>
      <c r="AH56" s="77"/>
      <c r="AI56" s="78"/>
      <c r="AJ56" s="76"/>
      <c r="AK56" s="77"/>
      <c r="AL56" s="77"/>
      <c r="AM56" s="77"/>
      <c r="AN56" s="77"/>
      <c r="AO56" s="78"/>
      <c r="AP56" s="44"/>
    </row>
    <row r="57" spans="1:42" x14ac:dyDescent="0.25">
      <c r="A57" s="4"/>
      <c r="B57" s="57"/>
      <c r="C57" s="58"/>
      <c r="D57" s="59"/>
      <c r="E57" s="65"/>
      <c r="F57" s="66"/>
      <c r="G57" s="66"/>
      <c r="H57" s="66"/>
      <c r="I57" s="66"/>
      <c r="J57" s="66"/>
      <c r="K57" s="67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76"/>
      <c r="AE57" s="77"/>
      <c r="AF57" s="77"/>
      <c r="AG57" s="77"/>
      <c r="AH57" s="77"/>
      <c r="AI57" s="78"/>
      <c r="AJ57" s="76"/>
      <c r="AK57" s="77"/>
      <c r="AL57" s="77"/>
      <c r="AM57" s="77"/>
      <c r="AN57" s="77"/>
      <c r="AO57" s="78"/>
      <c r="AP57" s="44"/>
    </row>
    <row r="58" spans="1:42" x14ac:dyDescent="0.25">
      <c r="A58" s="4"/>
      <c r="B58" s="57"/>
      <c r="C58" s="58"/>
      <c r="D58" s="59"/>
      <c r="E58" s="65"/>
      <c r="F58" s="66"/>
      <c r="G58" s="66"/>
      <c r="H58" s="66"/>
      <c r="I58" s="66"/>
      <c r="J58" s="66"/>
      <c r="K58" s="67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76"/>
      <c r="AE58" s="77"/>
      <c r="AF58" s="77"/>
      <c r="AG58" s="77"/>
      <c r="AH58" s="77"/>
      <c r="AI58" s="78"/>
      <c r="AJ58" s="76"/>
      <c r="AK58" s="77"/>
      <c r="AL58" s="77"/>
      <c r="AM58" s="77"/>
      <c r="AN58" s="77"/>
      <c r="AO58" s="78"/>
      <c r="AP58" s="44"/>
    </row>
    <row r="59" spans="1:42" x14ac:dyDescent="0.25">
      <c r="A59" s="4"/>
      <c r="B59" s="57"/>
      <c r="C59" s="58"/>
      <c r="D59" s="59"/>
      <c r="E59" s="65"/>
      <c r="F59" s="66"/>
      <c r="G59" s="66"/>
      <c r="H59" s="66"/>
      <c r="I59" s="66"/>
      <c r="J59" s="66"/>
      <c r="K59" s="67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76"/>
      <c r="AE59" s="77"/>
      <c r="AF59" s="77"/>
      <c r="AG59" s="77"/>
      <c r="AH59" s="77"/>
      <c r="AI59" s="78"/>
      <c r="AJ59" s="76"/>
      <c r="AK59" s="77"/>
      <c r="AL59" s="77"/>
      <c r="AM59" s="77"/>
      <c r="AN59" s="77"/>
      <c r="AO59" s="78"/>
      <c r="AP59" s="44"/>
    </row>
    <row r="60" spans="1:42" x14ac:dyDescent="0.25">
      <c r="A60" s="4"/>
      <c r="B60" s="57"/>
      <c r="C60" s="58"/>
      <c r="D60" s="59"/>
      <c r="E60" s="65"/>
      <c r="F60" s="66"/>
      <c r="G60" s="66"/>
      <c r="H60" s="66"/>
      <c r="I60" s="66"/>
      <c r="J60" s="66"/>
      <c r="K60" s="67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76"/>
      <c r="AE60" s="77"/>
      <c r="AF60" s="77"/>
      <c r="AG60" s="77"/>
      <c r="AH60" s="77"/>
      <c r="AI60" s="78"/>
      <c r="AJ60" s="76"/>
      <c r="AK60" s="77"/>
      <c r="AL60" s="77"/>
      <c r="AM60" s="77"/>
      <c r="AN60" s="77"/>
      <c r="AO60" s="78"/>
      <c r="AP60" s="44"/>
    </row>
    <row r="61" spans="1:42" x14ac:dyDescent="0.25">
      <c r="A61" s="4"/>
      <c r="B61" s="57"/>
      <c r="C61" s="58"/>
      <c r="D61" s="59"/>
      <c r="E61" s="65"/>
      <c r="F61" s="66"/>
      <c r="G61" s="66"/>
      <c r="H61" s="66"/>
      <c r="I61" s="66"/>
      <c r="J61" s="66"/>
      <c r="K61" s="67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76"/>
      <c r="AE61" s="77"/>
      <c r="AF61" s="77"/>
      <c r="AG61" s="77"/>
      <c r="AH61" s="77"/>
      <c r="AI61" s="78"/>
      <c r="AJ61" s="76"/>
      <c r="AK61" s="77"/>
      <c r="AL61" s="77"/>
      <c r="AM61" s="77"/>
      <c r="AN61" s="77"/>
      <c r="AO61" s="78"/>
      <c r="AP61" s="44"/>
    </row>
    <row r="62" spans="1:42" x14ac:dyDescent="0.25">
      <c r="A62" s="4"/>
      <c r="B62" s="57"/>
      <c r="C62" s="58"/>
      <c r="D62" s="59"/>
      <c r="E62" s="65"/>
      <c r="F62" s="66"/>
      <c r="G62" s="66"/>
      <c r="H62" s="66"/>
      <c r="I62" s="66"/>
      <c r="J62" s="66"/>
      <c r="K62" s="67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76"/>
      <c r="AE62" s="77"/>
      <c r="AF62" s="77"/>
      <c r="AG62" s="77"/>
      <c r="AH62" s="77"/>
      <c r="AI62" s="78"/>
      <c r="AJ62" s="76"/>
      <c r="AK62" s="77"/>
      <c r="AL62" s="77"/>
      <c r="AM62" s="77"/>
      <c r="AN62" s="77"/>
      <c r="AO62" s="78"/>
      <c r="AP62" s="44"/>
    </row>
    <row r="63" spans="1:42" x14ac:dyDescent="0.25">
      <c r="A63" s="4"/>
      <c r="B63" s="57"/>
      <c r="C63" s="58"/>
      <c r="D63" s="59"/>
      <c r="E63" s="65"/>
      <c r="F63" s="66"/>
      <c r="G63" s="66"/>
      <c r="H63" s="66"/>
      <c r="I63" s="66"/>
      <c r="J63" s="66"/>
      <c r="K63" s="67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76"/>
      <c r="AE63" s="77"/>
      <c r="AF63" s="77"/>
      <c r="AG63" s="77"/>
      <c r="AH63" s="77"/>
      <c r="AI63" s="78"/>
      <c r="AJ63" s="76"/>
      <c r="AK63" s="77"/>
      <c r="AL63" s="77"/>
      <c r="AM63" s="77"/>
      <c r="AN63" s="77"/>
      <c r="AO63" s="78"/>
      <c r="AP63" s="44"/>
    </row>
    <row r="64" spans="1:42" x14ac:dyDescent="0.25">
      <c r="A64" s="4"/>
      <c r="B64" s="57"/>
      <c r="C64" s="58"/>
      <c r="D64" s="59"/>
      <c r="E64" s="65"/>
      <c r="F64" s="66"/>
      <c r="G64" s="66"/>
      <c r="H64" s="66"/>
      <c r="I64" s="66"/>
      <c r="J64" s="66"/>
      <c r="K64" s="67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76"/>
      <c r="AE64" s="77"/>
      <c r="AF64" s="77"/>
      <c r="AG64" s="77"/>
      <c r="AH64" s="77"/>
      <c r="AI64" s="78"/>
      <c r="AJ64" s="76"/>
      <c r="AK64" s="77"/>
      <c r="AL64" s="77"/>
      <c r="AM64" s="77"/>
      <c r="AN64" s="77"/>
      <c r="AO64" s="78"/>
      <c r="AP64" s="44"/>
    </row>
    <row r="65" spans="1:42" ht="12.65" customHeight="1" x14ac:dyDescent="0.25">
      <c r="A65" s="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T65" s="20"/>
      <c r="U65" s="20"/>
      <c r="W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13"/>
      <c r="AP65" s="7"/>
    </row>
    <row r="66" spans="1:42" x14ac:dyDescent="0.25">
      <c r="A66" s="4"/>
      <c r="AP66" s="7"/>
    </row>
    <row r="67" spans="1:42" x14ac:dyDescent="0.25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8"/>
    </row>
    <row r="68" spans="1:42" ht="4" customHeight="1" x14ac:dyDescent="0.25">
      <c r="A68" s="2"/>
      <c r="N68" s="6"/>
      <c r="AC68" s="2"/>
      <c r="AP68" s="7"/>
    </row>
    <row r="69" spans="1:42" ht="12" customHeight="1" x14ac:dyDescent="0.25">
      <c r="A69" s="4"/>
      <c r="B69" s="63" t="s">
        <v>39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12"/>
      <c r="O69" s="10"/>
      <c r="P69" s="63" t="s">
        <v>40</v>
      </c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10"/>
      <c r="AC69" s="11"/>
      <c r="AD69" s="63" t="s">
        <v>41</v>
      </c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7"/>
    </row>
    <row r="70" spans="1:42" ht="5.15" customHeight="1" x14ac:dyDescent="0.25">
      <c r="A70" s="4"/>
      <c r="N70" s="7"/>
      <c r="AC70" s="4"/>
      <c r="AP70" s="7"/>
    </row>
    <row r="71" spans="1:42" x14ac:dyDescent="0.25">
      <c r="A71" s="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7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C71" s="4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7"/>
    </row>
    <row r="72" spans="1:42" ht="6" customHeight="1" x14ac:dyDescent="0.25">
      <c r="A72" s="4"/>
      <c r="N72" s="7"/>
      <c r="AC72" s="4"/>
      <c r="AP72" s="7"/>
    </row>
    <row r="73" spans="1:42" x14ac:dyDescent="0.25">
      <c r="A73" s="4"/>
      <c r="B73" s="1" t="s">
        <v>42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9" t="s">
        <v>43</v>
      </c>
      <c r="N73" s="7"/>
      <c r="P73" s="1" t="s">
        <v>42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9" t="s">
        <v>43</v>
      </c>
      <c r="AC73" s="4"/>
      <c r="AD73" s="1" t="s">
        <v>42</v>
      </c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9" t="s">
        <v>43</v>
      </c>
      <c r="AP73" s="7"/>
    </row>
    <row r="74" spans="1:42" ht="5.15" customHeight="1" x14ac:dyDescent="0.25">
      <c r="A74" s="4"/>
      <c r="N74" s="7"/>
      <c r="AC74" s="4"/>
      <c r="AP74" s="7"/>
    </row>
    <row r="75" spans="1:42" x14ac:dyDescent="0.25">
      <c r="A75" s="4"/>
      <c r="B75" s="13" t="s">
        <v>44</v>
      </c>
      <c r="D75" s="26"/>
      <c r="E75" s="27"/>
      <c r="F75" s="16" t="s">
        <v>5</v>
      </c>
      <c r="G75" s="26"/>
      <c r="H75" s="27"/>
      <c r="I75" s="16" t="s">
        <v>5</v>
      </c>
      <c r="J75" s="26"/>
      <c r="K75" s="26"/>
      <c r="L75" s="26"/>
      <c r="M75" s="27"/>
      <c r="N75" s="7"/>
      <c r="P75" s="13" t="s">
        <v>44</v>
      </c>
      <c r="R75" s="26"/>
      <c r="S75" s="26"/>
      <c r="T75" s="31" t="s">
        <v>5</v>
      </c>
      <c r="U75" s="26"/>
      <c r="V75" s="26"/>
      <c r="W75" s="31" t="s">
        <v>5</v>
      </c>
      <c r="X75" s="26"/>
      <c r="Y75" s="26"/>
      <c r="Z75" s="26"/>
      <c r="AA75" s="26"/>
      <c r="AB75" s="32"/>
      <c r="AC75" s="4"/>
      <c r="AD75" s="13" t="s">
        <v>44</v>
      </c>
      <c r="AF75" s="26"/>
      <c r="AG75" s="26"/>
      <c r="AH75" s="31" t="s">
        <v>5</v>
      </c>
      <c r="AI75" s="26"/>
      <c r="AJ75" s="27"/>
      <c r="AK75" s="16" t="s">
        <v>5</v>
      </c>
      <c r="AL75" s="26"/>
      <c r="AM75" s="26"/>
      <c r="AN75" s="26"/>
      <c r="AO75" s="27"/>
      <c r="AP75" s="7"/>
    </row>
    <row r="76" spans="1:42" ht="7" customHeight="1" x14ac:dyDescent="0.25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5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8"/>
    </row>
  </sheetData>
  <dataConsolidate/>
  <mergeCells count="121">
    <mergeCell ref="AD60:AI60"/>
    <mergeCell ref="E55:K55"/>
    <mergeCell ref="AJ63:AO63"/>
    <mergeCell ref="AJ64:AO64"/>
    <mergeCell ref="H32:K32"/>
    <mergeCell ref="AJ54:AO54"/>
    <mergeCell ref="AJ55:AO55"/>
    <mergeCell ref="AJ56:AO56"/>
    <mergeCell ref="AJ57:AO57"/>
    <mergeCell ref="AJ58:AO58"/>
    <mergeCell ref="AJ59:AO59"/>
    <mergeCell ref="AJ60:AO60"/>
    <mergeCell ref="AJ61:AO61"/>
    <mergeCell ref="AJ62:AO62"/>
    <mergeCell ref="AJ45:AO45"/>
    <mergeCell ref="AJ46:AO46"/>
    <mergeCell ref="AJ47:AO47"/>
    <mergeCell ref="AJ48:AO48"/>
    <mergeCell ref="AJ49:AO49"/>
    <mergeCell ref="AJ50:AO50"/>
    <mergeCell ref="AJ51:AO51"/>
    <mergeCell ref="AJ52:AO52"/>
    <mergeCell ref="AJ53:AO53"/>
    <mergeCell ref="L64:AC64"/>
    <mergeCell ref="AD45:AI45"/>
    <mergeCell ref="E60:K60"/>
    <mergeCell ref="E63:K63"/>
    <mergeCell ref="E64:K64"/>
    <mergeCell ref="B55:D55"/>
    <mergeCell ref="B56:D56"/>
    <mergeCell ref="AD61:AI61"/>
    <mergeCell ref="AD62:AI62"/>
    <mergeCell ref="AD63:AI63"/>
    <mergeCell ref="AD46:AI46"/>
    <mergeCell ref="AD47:AI47"/>
    <mergeCell ref="AD48:AI48"/>
    <mergeCell ref="AD49:AI49"/>
    <mergeCell ref="AD50:AI50"/>
    <mergeCell ref="AD51:AI51"/>
    <mergeCell ref="AD52:AI52"/>
    <mergeCell ref="AD53:AI53"/>
    <mergeCell ref="AD54:AI54"/>
    <mergeCell ref="AD56:AI56"/>
    <mergeCell ref="AD57:AI57"/>
    <mergeCell ref="AD58:AI58"/>
    <mergeCell ref="AD59:AI59"/>
    <mergeCell ref="AD64:AI64"/>
    <mergeCell ref="B64:D64"/>
    <mergeCell ref="E54:K54"/>
    <mergeCell ref="B49:D49"/>
    <mergeCell ref="E62:K62"/>
    <mergeCell ref="B57:D57"/>
    <mergeCell ref="B58:D58"/>
    <mergeCell ref="B59:D59"/>
    <mergeCell ref="B60:D60"/>
    <mergeCell ref="B61:D61"/>
    <mergeCell ref="B62:D62"/>
    <mergeCell ref="B51:D51"/>
    <mergeCell ref="B52:D52"/>
    <mergeCell ref="B53:D53"/>
    <mergeCell ref="E56:K56"/>
    <mergeCell ref="E57:K57"/>
    <mergeCell ref="E58:K58"/>
    <mergeCell ref="E59:K59"/>
    <mergeCell ref="E45:K45"/>
    <mergeCell ref="E46:K46"/>
    <mergeCell ref="E47:K47"/>
    <mergeCell ref="E48:K48"/>
    <mergeCell ref="E49:K49"/>
    <mergeCell ref="E50:K50"/>
    <mergeCell ref="E51:K51"/>
    <mergeCell ref="E52:K52"/>
    <mergeCell ref="E53:K53"/>
    <mergeCell ref="L56:AC56"/>
    <mergeCell ref="E61:K61"/>
    <mergeCell ref="L58:AC58"/>
    <mergeCell ref="L59:AC59"/>
    <mergeCell ref="L60:AC60"/>
    <mergeCell ref="B63:D63"/>
    <mergeCell ref="K1:AF1"/>
    <mergeCell ref="AG1:AP1"/>
    <mergeCell ref="A1:J1"/>
    <mergeCell ref="A24:AP24"/>
    <mergeCell ref="A37:AP37"/>
    <mergeCell ref="A2:AP2"/>
    <mergeCell ref="A10:AP10"/>
    <mergeCell ref="B44:D44"/>
    <mergeCell ref="E44:K44"/>
    <mergeCell ref="AJ44:AO44"/>
    <mergeCell ref="AD44:AI44"/>
    <mergeCell ref="L44:AC44"/>
    <mergeCell ref="L41:AO41"/>
    <mergeCell ref="L61:AC61"/>
    <mergeCell ref="L62:AC62"/>
    <mergeCell ref="L63:AC63"/>
    <mergeCell ref="AD55:AI55"/>
    <mergeCell ref="H22:M22"/>
    <mergeCell ref="L57:AC57"/>
    <mergeCell ref="B50:D50"/>
    <mergeCell ref="B54:D54"/>
    <mergeCell ref="T26:AN26"/>
    <mergeCell ref="R28:AD28"/>
    <mergeCell ref="B69:M69"/>
    <mergeCell ref="P69:AA69"/>
    <mergeCell ref="AD69:AO69"/>
    <mergeCell ref="A42:AP42"/>
    <mergeCell ref="B45:D45"/>
    <mergeCell ref="B46:D46"/>
    <mergeCell ref="B47:D47"/>
    <mergeCell ref="B48:D48"/>
    <mergeCell ref="L45:AC45"/>
    <mergeCell ref="L46:AC46"/>
    <mergeCell ref="L47:AC47"/>
    <mergeCell ref="L48:AC48"/>
    <mergeCell ref="L49:AC49"/>
    <mergeCell ref="L50:AC50"/>
    <mergeCell ref="L51:AC51"/>
    <mergeCell ref="L52:AC52"/>
    <mergeCell ref="L53:AC53"/>
    <mergeCell ref="L54:AC54"/>
    <mergeCell ref="L55:AC55"/>
  </mergeCells>
  <dataValidations count="1">
    <dataValidation type="list" allowBlank="1" showInputMessage="1" showErrorMessage="1" sqref="H22:M22" xr:uid="{7EFD12E2-F2AC-494D-A6FF-52A85C84C6DF}">
      <formula1>"Create,Change,Delete"</formula1>
    </dataValidation>
  </dataValidations>
  <pageMargins left="0.43307086614173229" right="0.15748031496062992" top="0.39370078740157483" bottom="0.35433070866141736" header="0.31496062992125984" footer="3.937007874015748E-2"/>
  <pageSetup paperSize="9" scale="95" orientation="portrait" r:id="rId1"/>
  <headerFooter>
    <oddFooter>&amp;R&amp;"Tahoma,Regular"&amp;8
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" r:id="rId4" name="Check Box 61">
              <controlPr defaultSize="0" autoFill="0" autoLine="0" autoPict="0">
                <anchor moveWithCells="1">
                  <from>
                    <xdr:col>0</xdr:col>
                    <xdr:colOff>146050</xdr:colOff>
                    <xdr:row>64</xdr:row>
                    <xdr:rowOff>95250</xdr:rowOff>
                  </from>
                  <to>
                    <xdr:col>8</xdr:col>
                    <xdr:colOff>107950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" name="Check Box 72">
              <controlPr defaultSize="0" autoFill="0" autoLine="0" autoPict="0">
                <anchor moveWithCells="1">
                  <from>
                    <xdr:col>1</xdr:col>
                    <xdr:colOff>127000</xdr:colOff>
                    <xdr:row>10</xdr:row>
                    <xdr:rowOff>31750</xdr:rowOff>
                  </from>
                  <to>
                    <xdr:col>3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" name="Check Box 73">
              <controlPr defaultSize="0" autoFill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3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" name="Check Box 74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31750</xdr:rowOff>
                  </from>
                  <to>
                    <xdr:col>3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Check Box 75">
              <controlPr defaultSize="0" autoFill="0" autoLine="0" autoPict="0">
                <anchor moveWithCells="1">
                  <from>
                    <xdr:col>11</xdr:col>
                    <xdr:colOff>133350</xdr:colOff>
                    <xdr:row>10</xdr:row>
                    <xdr:rowOff>38100</xdr:rowOff>
                  </from>
                  <to>
                    <xdr:col>13</xdr:col>
                    <xdr:colOff>31750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" name="Check Box 76">
              <controlPr defaultSize="0" autoFill="0" autoLine="0" autoPict="0">
                <anchor moveWithCells="1">
                  <from>
                    <xdr:col>11</xdr:col>
                    <xdr:colOff>133350</xdr:colOff>
                    <xdr:row>12</xdr:row>
                    <xdr:rowOff>38100</xdr:rowOff>
                  </from>
                  <to>
                    <xdr:col>13</xdr:col>
                    <xdr:colOff>31750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Check Box 77">
              <controlPr defaultSize="0" autoFill="0" autoLine="0" autoPict="0">
                <anchor moveWithCells="1">
                  <from>
                    <xdr:col>11</xdr:col>
                    <xdr:colOff>133350</xdr:colOff>
                    <xdr:row>14</xdr:row>
                    <xdr:rowOff>38100</xdr:rowOff>
                  </from>
                  <to>
                    <xdr:col>13</xdr:col>
                    <xdr:colOff>31750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1" name="Check Box 78">
              <controlPr defaultSize="0" autoFill="0" autoLine="0" autoPict="0">
                <anchor moveWithCells="1">
                  <from>
                    <xdr:col>11</xdr:col>
                    <xdr:colOff>133350</xdr:colOff>
                    <xdr:row>16</xdr:row>
                    <xdr:rowOff>31750</xdr:rowOff>
                  </from>
                  <to>
                    <xdr:col>13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'FM Area'!$C:$C</xm:f>
          </x14:formula1>
          <xm:sqref>R28</xm:sqref>
        </x14:dataValidation>
        <x14:dataValidation type="list" allowBlank="1" showInputMessage="1" showErrorMessage="1" xr:uid="{FCDC4B0C-0ED9-41E1-ADED-33A1806EDE85}">
          <x14:formula1>
            <xm:f>'Company Code'!$A:$A</xm:f>
          </x14:formula1>
          <xm:sqref>T26:AN26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35" sqref="B35"/>
    </sheetView>
  </sheetViews>
  <sheetFormatPr defaultRowHeight="14.5" x14ac:dyDescent="0.35"/>
  <cols>
    <col min="1" max="1" width="8.54296875" bestFit="1" customWidth="1"/>
    <col min="2" max="2" width="25.1796875" bestFit="1" customWidth="1"/>
    <col min="3" max="3" width="27.81640625" bestFit="1" customWidth="1"/>
  </cols>
  <sheetData>
    <row r="1" spans="1:3" s="37" customFormat="1" x14ac:dyDescent="0.35">
      <c r="A1" s="36" t="s">
        <v>45</v>
      </c>
      <c r="B1" s="36" t="s">
        <v>46</v>
      </c>
      <c r="C1" s="49" t="s">
        <v>47</v>
      </c>
    </row>
    <row r="2" spans="1:3" x14ac:dyDescent="0.35">
      <c r="A2" s="24">
        <v>1100</v>
      </c>
      <c r="B2" t="s">
        <v>48</v>
      </c>
      <c r="C2" t="str">
        <f>A2&amp;" "&amp;B2</f>
        <v>1100 BTS Group Holdings (THB)</v>
      </c>
    </row>
    <row r="3" spans="1:3" x14ac:dyDescent="0.35">
      <c r="A3" s="24">
        <v>2101</v>
      </c>
      <c r="B3" t="s">
        <v>49</v>
      </c>
      <c r="C3" t="str">
        <f t="shared" ref="C3:C17" si="0">A3&amp;" "&amp;B3</f>
        <v>2101 BTSC (THB)</v>
      </c>
    </row>
    <row r="4" spans="1:3" x14ac:dyDescent="0.35">
      <c r="A4" s="24">
        <v>2102</v>
      </c>
      <c r="B4" t="s">
        <v>50</v>
      </c>
      <c r="C4" t="str">
        <f t="shared" si="0"/>
        <v>2102 BIS (THB)</v>
      </c>
    </row>
    <row r="5" spans="1:3" x14ac:dyDescent="0.35">
      <c r="A5" s="24">
        <v>2103</v>
      </c>
      <c r="B5" t="s">
        <v>51</v>
      </c>
      <c r="C5" t="str">
        <f t="shared" si="0"/>
        <v>2103 NBM (THB)</v>
      </c>
    </row>
    <row r="6" spans="1:3" x14ac:dyDescent="0.35">
      <c r="A6" s="24">
        <v>2104</v>
      </c>
      <c r="B6" t="s">
        <v>52</v>
      </c>
      <c r="C6" t="str">
        <f t="shared" si="0"/>
        <v>2104 EBM (THB)</v>
      </c>
    </row>
    <row r="7" spans="1:3" x14ac:dyDescent="0.35">
      <c r="A7" s="24">
        <v>2105</v>
      </c>
      <c r="B7" t="s">
        <v>53</v>
      </c>
      <c r="C7" t="str">
        <f t="shared" si="0"/>
        <v>2105 BID (THB)</v>
      </c>
    </row>
    <row r="8" spans="1:3" x14ac:dyDescent="0.35">
      <c r="A8" s="24">
        <v>3100</v>
      </c>
      <c r="B8" t="s">
        <v>54</v>
      </c>
      <c r="C8" t="str">
        <f t="shared" si="0"/>
        <v>3100 VGI Group (THB)</v>
      </c>
    </row>
    <row r="9" spans="1:3" x14ac:dyDescent="0.35">
      <c r="A9" s="24">
        <v>5100</v>
      </c>
      <c r="B9" t="s">
        <v>55</v>
      </c>
      <c r="C9" t="str">
        <f t="shared" si="0"/>
        <v>5100 BTSG Property Group (THB)</v>
      </c>
    </row>
    <row r="10" spans="1:3" x14ac:dyDescent="0.35">
      <c r="A10" s="24">
        <v>6100</v>
      </c>
      <c r="B10" t="s">
        <v>56</v>
      </c>
      <c r="C10" t="str">
        <f t="shared" si="0"/>
        <v>6100 Rabbit Holdings Group-THB</v>
      </c>
    </row>
    <row r="11" spans="1:3" x14ac:dyDescent="0.35">
      <c r="A11" s="24">
        <v>6101</v>
      </c>
      <c r="B11" t="s">
        <v>57</v>
      </c>
      <c r="C11" t="str">
        <f t="shared" si="0"/>
        <v>6101 Rabbit Holdings Group-HKD</v>
      </c>
    </row>
    <row r="12" spans="1:3" x14ac:dyDescent="0.35">
      <c r="A12" s="24">
        <v>8102</v>
      </c>
      <c r="B12" t="s">
        <v>58</v>
      </c>
      <c r="C12" t="str">
        <f t="shared" si="0"/>
        <v>8102 Rabbit Rewards</v>
      </c>
    </row>
    <row r="13" spans="1:3" x14ac:dyDescent="0.35">
      <c r="A13" s="24">
        <v>8103</v>
      </c>
      <c r="B13" t="s">
        <v>59</v>
      </c>
      <c r="C13" t="str">
        <f t="shared" si="0"/>
        <v>8103 Bangkok Payment Solutions</v>
      </c>
    </row>
    <row r="14" spans="1:3" x14ac:dyDescent="0.35">
      <c r="A14" s="24">
        <v>8104</v>
      </c>
      <c r="B14" t="s">
        <v>60</v>
      </c>
      <c r="C14" t="str">
        <f t="shared" si="0"/>
        <v>8104 BSS Holdings Group</v>
      </c>
    </row>
    <row r="15" spans="1:3" x14ac:dyDescent="0.35">
      <c r="A15" s="24">
        <v>8106</v>
      </c>
      <c r="B15" t="s">
        <v>61</v>
      </c>
      <c r="C15" t="str">
        <f t="shared" si="0"/>
        <v>8106 Rabbit Cash Group</v>
      </c>
    </row>
    <row r="16" spans="1:3" x14ac:dyDescent="0.35">
      <c r="A16" s="24">
        <v>8200</v>
      </c>
      <c r="B16" t="s">
        <v>62</v>
      </c>
      <c r="C16" t="str">
        <f t="shared" si="0"/>
        <v>8200 HHT Construction (THB)</v>
      </c>
    </row>
    <row r="17" spans="1:3" x14ac:dyDescent="0.35">
      <c r="A17" s="24">
        <v>8300</v>
      </c>
      <c r="B17" t="s">
        <v>63</v>
      </c>
      <c r="C17" t="str">
        <f t="shared" si="0"/>
        <v>8300 Turtle 23 Group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workbookViewId="0">
      <selection activeCell="N35" sqref="N35"/>
    </sheetView>
  </sheetViews>
  <sheetFormatPr defaultRowHeight="14.5" x14ac:dyDescent="0.35"/>
  <cols>
    <col min="1" max="1" width="93.453125" bestFit="1" customWidth="1"/>
    <col min="2" max="2" width="9.26953125" customWidth="1"/>
    <col min="3" max="6" width="8.7265625" style="53" hidden="1" customWidth="1"/>
    <col min="7" max="7" width="37.81640625" style="53" hidden="1" customWidth="1"/>
    <col min="8" max="8" width="1.453125" style="53" hidden="1" customWidth="1"/>
    <col min="9" max="9" width="24.54296875" style="53" hidden="1" customWidth="1"/>
  </cols>
  <sheetData>
    <row r="1" spans="1:9" x14ac:dyDescent="0.35">
      <c r="A1" s="51" t="s">
        <v>64</v>
      </c>
      <c r="B1" s="51"/>
      <c r="C1" s="52" t="s">
        <v>65</v>
      </c>
      <c r="D1" s="52"/>
      <c r="E1" s="52" t="s">
        <v>66</v>
      </c>
    </row>
    <row r="2" spans="1:9" x14ac:dyDescent="0.35">
      <c r="A2" t="str">
        <f>C2&amp;F2&amp;G2&amp;H2&amp;I2</f>
        <v>1010    BTS Group Holdings Public Company Limited</v>
      </c>
      <c r="C2" s="54" t="s">
        <v>67</v>
      </c>
      <c r="D2" s="54" t="s">
        <v>68</v>
      </c>
      <c r="E2" s="54">
        <v>24035</v>
      </c>
      <c r="F2" s="54" t="s">
        <v>69</v>
      </c>
      <c r="G2" s="53" t="s">
        <v>70</v>
      </c>
      <c r="H2" s="54" t="s">
        <v>71</v>
      </c>
      <c r="I2" s="53" t="s">
        <v>72</v>
      </c>
    </row>
    <row r="3" spans="1:9" x14ac:dyDescent="0.35">
      <c r="A3" t="str">
        <f t="shared" ref="A3:A69" si="0">C3&amp;F3&amp;G3&amp;H3&amp;I3</f>
        <v xml:space="preserve">1020    Yongsu Company Limited </v>
      </c>
      <c r="C3" s="54" t="s">
        <v>73</v>
      </c>
      <c r="D3" s="54" t="s">
        <v>74</v>
      </c>
      <c r="E3" s="54">
        <v>24036</v>
      </c>
      <c r="F3" s="54" t="s">
        <v>69</v>
      </c>
      <c r="G3" s="53" t="s">
        <v>75</v>
      </c>
      <c r="H3" s="54" t="s">
        <v>71</v>
      </c>
      <c r="I3" s="53" t="s">
        <v>76</v>
      </c>
    </row>
    <row r="4" spans="1:9" x14ac:dyDescent="0.35">
      <c r="A4" t="str">
        <f t="shared" si="0"/>
        <v xml:space="preserve">1030    Turtle 2 Company Limited </v>
      </c>
      <c r="C4" s="54" t="s">
        <v>77</v>
      </c>
      <c r="D4" s="54" t="s">
        <v>78</v>
      </c>
      <c r="E4" s="54">
        <v>136250</v>
      </c>
      <c r="F4" s="54" t="s">
        <v>69</v>
      </c>
      <c r="G4" s="53" t="s">
        <v>79</v>
      </c>
      <c r="H4" s="54" t="s">
        <v>71</v>
      </c>
      <c r="I4" s="53" t="s">
        <v>76</v>
      </c>
    </row>
    <row r="5" spans="1:9" x14ac:dyDescent="0.35">
      <c r="A5" t="str">
        <f t="shared" si="0"/>
        <v>2010    Bangkok Mass Transit System Public Company Limited</v>
      </c>
      <c r="C5" s="54" t="s">
        <v>80</v>
      </c>
      <c r="D5" s="54" t="s">
        <v>81</v>
      </c>
      <c r="E5" s="54">
        <v>24037</v>
      </c>
      <c r="F5" s="54" t="s">
        <v>69</v>
      </c>
      <c r="G5" s="53" t="s">
        <v>82</v>
      </c>
      <c r="H5" s="54" t="s">
        <v>71</v>
      </c>
      <c r="I5" s="53" t="s">
        <v>83</v>
      </c>
    </row>
    <row r="6" spans="1:9" x14ac:dyDescent="0.35">
      <c r="A6" t="str">
        <f t="shared" si="0"/>
        <v>2020    BTS Infrastructure Services Company Limited</v>
      </c>
      <c r="C6" s="54" t="s">
        <v>84</v>
      </c>
      <c r="D6" s="54" t="s">
        <v>85</v>
      </c>
      <c r="E6" s="54">
        <v>24038</v>
      </c>
      <c r="F6" s="54" t="s">
        <v>69</v>
      </c>
      <c r="G6" s="53" t="s">
        <v>86</v>
      </c>
      <c r="H6" s="54" t="s">
        <v>71</v>
      </c>
      <c r="I6" s="53" t="s">
        <v>83</v>
      </c>
    </row>
    <row r="7" spans="1:9" x14ac:dyDescent="0.35">
      <c r="A7" t="str">
        <f t="shared" si="0"/>
        <v>2030    Northern Bangkok Monorail Company Limited</v>
      </c>
      <c r="C7" s="54" t="s">
        <v>87</v>
      </c>
      <c r="D7" s="54" t="s">
        <v>88</v>
      </c>
      <c r="E7" s="54">
        <v>24039</v>
      </c>
      <c r="F7" s="54" t="s">
        <v>69</v>
      </c>
      <c r="G7" s="53" t="s">
        <v>89</v>
      </c>
      <c r="H7" s="54" t="s">
        <v>71</v>
      </c>
      <c r="I7" s="53" t="s">
        <v>83</v>
      </c>
    </row>
    <row r="8" spans="1:9" x14ac:dyDescent="0.35">
      <c r="A8" t="str">
        <f t="shared" si="0"/>
        <v>2040    Eastern Bangkok Monorail Company Limited</v>
      </c>
      <c r="C8" s="54" t="s">
        <v>90</v>
      </c>
      <c r="D8" s="54" t="s">
        <v>91</v>
      </c>
      <c r="E8" s="54">
        <v>24040</v>
      </c>
      <c r="F8" s="54" t="s">
        <v>69</v>
      </c>
      <c r="G8" s="53" t="s">
        <v>92</v>
      </c>
      <c r="H8" s="54" t="s">
        <v>71</v>
      </c>
      <c r="I8" s="53" t="s">
        <v>83</v>
      </c>
    </row>
    <row r="9" spans="1:9" x14ac:dyDescent="0.35">
      <c r="A9" t="str">
        <f t="shared" si="0"/>
        <v>2050    BTS Infrastructure Development Company Limited</v>
      </c>
      <c r="C9" s="54" t="s">
        <v>93</v>
      </c>
      <c r="D9" s="54" t="s">
        <v>94</v>
      </c>
      <c r="E9" s="54">
        <v>24041</v>
      </c>
      <c r="F9" s="54" t="s">
        <v>69</v>
      </c>
      <c r="G9" s="53" t="s">
        <v>95</v>
      </c>
      <c r="H9" s="54" t="s">
        <v>71</v>
      </c>
      <c r="I9" s="53" t="s">
        <v>83</v>
      </c>
    </row>
    <row r="10" spans="1:9" x14ac:dyDescent="0.35">
      <c r="A10" t="str">
        <f t="shared" si="0"/>
        <v xml:space="preserve">3010    VGI Public Company Limited </v>
      </c>
      <c r="C10" s="54" t="s">
        <v>96</v>
      </c>
      <c r="D10" s="54" t="s">
        <v>97</v>
      </c>
      <c r="E10" s="54">
        <v>24042</v>
      </c>
      <c r="F10" s="54" t="s">
        <v>69</v>
      </c>
      <c r="G10" s="53" t="s">
        <v>98</v>
      </c>
      <c r="H10" s="54" t="s">
        <v>71</v>
      </c>
      <c r="I10" s="53" t="s">
        <v>76</v>
      </c>
    </row>
    <row r="11" spans="1:9" x14ac:dyDescent="0.35">
      <c r="A11" t="str">
        <f t="shared" si="0"/>
        <v xml:space="preserve">3020    888 Media Company Limited </v>
      </c>
      <c r="C11" s="54" t="s">
        <v>99</v>
      </c>
      <c r="D11" s="54" t="s">
        <v>100</v>
      </c>
      <c r="E11" s="54">
        <v>24043</v>
      </c>
      <c r="F11" s="54" t="s">
        <v>69</v>
      </c>
      <c r="G11" s="53" t="s">
        <v>101</v>
      </c>
      <c r="H11" s="54" t="s">
        <v>71</v>
      </c>
      <c r="I11" s="53" t="s">
        <v>76</v>
      </c>
    </row>
    <row r="12" spans="1:9" x14ac:dyDescent="0.35">
      <c r="A12" t="str">
        <f t="shared" si="0"/>
        <v>3030    VGI Advertising Media Company Limited</v>
      </c>
      <c r="C12" s="54" t="s">
        <v>102</v>
      </c>
      <c r="D12" s="54" t="s">
        <v>103</v>
      </c>
      <c r="E12" s="54">
        <v>24044</v>
      </c>
      <c r="F12" s="54" t="s">
        <v>69</v>
      </c>
      <c r="G12" s="53" t="s">
        <v>103</v>
      </c>
      <c r="H12" s="54" t="s">
        <v>71</v>
      </c>
      <c r="I12" s="53" t="s">
        <v>83</v>
      </c>
    </row>
    <row r="13" spans="1:9" x14ac:dyDescent="0.35">
      <c r="A13" t="str">
        <f t="shared" si="0"/>
        <v>3040    Point of view (POV) Media Group Company Limited</v>
      </c>
      <c r="C13" s="54" t="s">
        <v>104</v>
      </c>
      <c r="D13" s="54" t="s">
        <v>105</v>
      </c>
      <c r="E13" s="54">
        <v>24045</v>
      </c>
      <c r="F13" s="54" t="s">
        <v>69</v>
      </c>
      <c r="G13" s="53" t="s">
        <v>106</v>
      </c>
      <c r="H13" s="54" t="s">
        <v>71</v>
      </c>
      <c r="I13" s="53" t="s">
        <v>83</v>
      </c>
    </row>
    <row r="14" spans="1:9" x14ac:dyDescent="0.35">
      <c r="A14" t="str">
        <f t="shared" si="0"/>
        <v xml:space="preserve">5010    DNAL Company Limited </v>
      </c>
      <c r="C14" s="54" t="s">
        <v>107</v>
      </c>
      <c r="D14" s="54" t="s">
        <v>108</v>
      </c>
      <c r="E14" s="54">
        <v>24046</v>
      </c>
      <c r="F14" s="54" t="s">
        <v>69</v>
      </c>
      <c r="G14" s="53" t="s">
        <v>109</v>
      </c>
      <c r="H14" s="54" t="s">
        <v>71</v>
      </c>
      <c r="I14" s="53" t="s">
        <v>76</v>
      </c>
    </row>
    <row r="15" spans="1:9" x14ac:dyDescent="0.35">
      <c r="A15" t="str">
        <f t="shared" si="0"/>
        <v xml:space="preserve">5020    The Community One Co., Ltd. </v>
      </c>
      <c r="C15" s="54" t="s">
        <v>110</v>
      </c>
      <c r="D15" s="54" t="s">
        <v>111</v>
      </c>
      <c r="E15" s="54">
        <v>24047</v>
      </c>
      <c r="F15" s="54" t="s">
        <v>69</v>
      </c>
      <c r="G15" s="53" t="s">
        <v>112</v>
      </c>
      <c r="H15" s="54" t="s">
        <v>71</v>
      </c>
      <c r="I15" s="53" t="s">
        <v>76</v>
      </c>
    </row>
    <row r="16" spans="1:9" x14ac:dyDescent="0.35">
      <c r="A16" t="str">
        <f t="shared" si="0"/>
        <v xml:space="preserve">5030    The Community Two Co., Ltd. </v>
      </c>
      <c r="C16" s="54" t="s">
        <v>113</v>
      </c>
      <c r="D16" s="54" t="s">
        <v>114</v>
      </c>
      <c r="E16" s="54">
        <v>24048</v>
      </c>
      <c r="F16" s="54" t="s">
        <v>69</v>
      </c>
      <c r="G16" s="53" t="s">
        <v>115</v>
      </c>
      <c r="H16" s="54" t="s">
        <v>71</v>
      </c>
      <c r="I16" s="53" t="s">
        <v>76</v>
      </c>
    </row>
    <row r="17" spans="1:9" x14ac:dyDescent="0.35">
      <c r="A17" t="str">
        <f t="shared" si="0"/>
        <v xml:space="preserve">5040    Kingkaew Assets Co., Ltd. </v>
      </c>
      <c r="C17" s="54" t="s">
        <v>116</v>
      </c>
      <c r="D17" s="54" t="s">
        <v>117</v>
      </c>
      <c r="E17" s="54">
        <v>24049</v>
      </c>
      <c r="F17" s="54" t="s">
        <v>69</v>
      </c>
      <c r="G17" s="53" t="s">
        <v>118</v>
      </c>
      <c r="H17" s="54" t="s">
        <v>71</v>
      </c>
      <c r="I17" s="53" t="s">
        <v>76</v>
      </c>
    </row>
    <row r="18" spans="1:9" x14ac:dyDescent="0.35">
      <c r="A18" t="str">
        <f t="shared" si="0"/>
        <v xml:space="preserve">5050    Mo Chit Land Company Limited </v>
      </c>
      <c r="C18" s="54" t="s">
        <v>119</v>
      </c>
      <c r="D18" s="54" t="s">
        <v>120</v>
      </c>
      <c r="E18" s="54">
        <v>26579</v>
      </c>
      <c r="F18" s="54" t="s">
        <v>69</v>
      </c>
      <c r="G18" s="53" t="s">
        <v>121</v>
      </c>
      <c r="H18" s="54" t="s">
        <v>71</v>
      </c>
      <c r="I18" s="53" t="s">
        <v>76</v>
      </c>
    </row>
    <row r="19" spans="1:9" x14ac:dyDescent="0.35">
      <c r="A19" t="str">
        <f t="shared" si="0"/>
        <v xml:space="preserve">5060    CAPRICORN HILL CO., LTD. </v>
      </c>
      <c r="C19" s="54" t="s">
        <v>122</v>
      </c>
      <c r="D19" s="54" t="s">
        <v>123</v>
      </c>
      <c r="E19" s="54">
        <v>26995</v>
      </c>
      <c r="F19" s="54" t="s">
        <v>69</v>
      </c>
      <c r="G19" s="53" t="s">
        <v>124</v>
      </c>
      <c r="H19" s="54" t="s">
        <v>71</v>
      </c>
      <c r="I19" s="53" t="s">
        <v>76</v>
      </c>
    </row>
    <row r="20" spans="1:9" x14ac:dyDescent="0.35">
      <c r="A20" t="str">
        <f t="shared" si="0"/>
        <v xml:space="preserve">5070    RC Area Company Limited </v>
      </c>
      <c r="C20" s="54" t="s">
        <v>125</v>
      </c>
      <c r="D20" s="54" t="s">
        <v>126</v>
      </c>
      <c r="E20" s="54">
        <v>137642</v>
      </c>
      <c r="F20" s="54" t="s">
        <v>69</v>
      </c>
      <c r="G20" s="53" t="s">
        <v>127</v>
      </c>
      <c r="H20" s="54" t="s">
        <v>71</v>
      </c>
      <c r="I20" s="53" t="s">
        <v>76</v>
      </c>
    </row>
    <row r="21" spans="1:9" x14ac:dyDescent="0.35">
      <c r="A21" t="str">
        <f>C21&amp;F21&amp;G21&amp;H21&amp;I21</f>
        <v>5080    PHANTOM LINK COMPANY LIMITED</v>
      </c>
      <c r="C21" s="55" t="s">
        <v>128</v>
      </c>
      <c r="D21" s="54" t="s">
        <v>129</v>
      </c>
      <c r="E21" s="54">
        <v>138112</v>
      </c>
      <c r="F21" s="54" t="s">
        <v>69</v>
      </c>
      <c r="G21" s="53" t="s">
        <v>130</v>
      </c>
      <c r="H21" s="54"/>
    </row>
    <row r="22" spans="1:9" x14ac:dyDescent="0.35">
      <c r="A22" t="str">
        <f t="shared" si="0"/>
        <v xml:space="preserve">5300    Rabbit Holdings Public Company Limited </v>
      </c>
      <c r="C22" s="54" t="s">
        <v>131</v>
      </c>
      <c r="D22" s="54" t="s">
        <v>132</v>
      </c>
      <c r="E22" s="54">
        <v>24050</v>
      </c>
      <c r="F22" s="54" t="s">
        <v>69</v>
      </c>
      <c r="G22" s="53" t="s">
        <v>133</v>
      </c>
      <c r="H22" s="54" t="s">
        <v>71</v>
      </c>
      <c r="I22" s="53" t="s">
        <v>76</v>
      </c>
    </row>
    <row r="23" spans="1:9" x14ac:dyDescent="0.35">
      <c r="A23" t="str">
        <f t="shared" si="0"/>
        <v>5310    U Global Hospitality Company Limited</v>
      </c>
      <c r="C23" s="54" t="s">
        <v>134</v>
      </c>
      <c r="D23" s="54" t="s">
        <v>135</v>
      </c>
      <c r="E23" s="54">
        <v>24051</v>
      </c>
      <c r="F23" s="54" t="s">
        <v>69</v>
      </c>
      <c r="G23" s="53" t="s">
        <v>136</v>
      </c>
      <c r="H23" s="54" t="s">
        <v>71</v>
      </c>
      <c r="I23" s="53" t="s">
        <v>83</v>
      </c>
    </row>
    <row r="24" spans="1:9" x14ac:dyDescent="0.35">
      <c r="A24" t="str">
        <f t="shared" si="0"/>
        <v xml:space="preserve">5320    TANAYONG HONG KONG LIMITED </v>
      </c>
      <c r="C24" s="54" t="s">
        <v>137</v>
      </c>
      <c r="D24" s="54" t="s">
        <v>138</v>
      </c>
      <c r="E24" s="54">
        <v>24052</v>
      </c>
      <c r="F24" s="54" t="s">
        <v>69</v>
      </c>
      <c r="G24" s="53" t="s">
        <v>139</v>
      </c>
      <c r="H24" s="54" t="s">
        <v>71</v>
      </c>
      <c r="I24" s="53" t="s">
        <v>76</v>
      </c>
    </row>
    <row r="25" spans="1:9" x14ac:dyDescent="0.35">
      <c r="A25" t="str">
        <f t="shared" si="0"/>
        <v xml:space="preserve">5500    EGS ASSETS Company Limited </v>
      </c>
      <c r="C25" s="54" t="s">
        <v>140</v>
      </c>
      <c r="D25" s="54" t="s">
        <v>141</v>
      </c>
      <c r="E25" s="54">
        <v>24053</v>
      </c>
      <c r="F25" s="54" t="s">
        <v>69</v>
      </c>
      <c r="G25" s="53" t="s">
        <v>142</v>
      </c>
      <c r="H25" s="54" t="s">
        <v>71</v>
      </c>
      <c r="I25" s="53" t="s">
        <v>76</v>
      </c>
    </row>
    <row r="26" spans="1:9" x14ac:dyDescent="0.35">
      <c r="A26" t="str">
        <f t="shared" si="0"/>
        <v xml:space="preserve">5510    Muangthong Assets Company Limited </v>
      </c>
      <c r="C26" s="54" t="s">
        <v>143</v>
      </c>
      <c r="D26" s="54" t="s">
        <v>144</v>
      </c>
      <c r="E26" s="54">
        <v>24054</v>
      </c>
      <c r="F26" s="54" t="s">
        <v>69</v>
      </c>
      <c r="G26" s="53" t="s">
        <v>145</v>
      </c>
      <c r="H26" s="54" t="s">
        <v>71</v>
      </c>
      <c r="I26" s="53" t="s">
        <v>76</v>
      </c>
    </row>
    <row r="27" spans="1:9" x14ac:dyDescent="0.35">
      <c r="A27" t="str">
        <f t="shared" si="0"/>
        <v xml:space="preserve">5520    Nine Square Property Co., Ltd. </v>
      </c>
      <c r="C27" s="54" t="s">
        <v>146</v>
      </c>
      <c r="D27" s="54" t="s">
        <v>147</v>
      </c>
      <c r="E27" s="54">
        <v>24055</v>
      </c>
      <c r="F27" s="54" t="s">
        <v>69</v>
      </c>
      <c r="G27" s="53" t="s">
        <v>148</v>
      </c>
      <c r="H27" s="54" t="s">
        <v>71</v>
      </c>
      <c r="I27" s="53" t="s">
        <v>76</v>
      </c>
    </row>
    <row r="28" spans="1:9" x14ac:dyDescent="0.35">
      <c r="A28" t="str">
        <f t="shared" si="0"/>
        <v xml:space="preserve">5530    MAK8 Company Limited </v>
      </c>
      <c r="C28" s="54" t="s">
        <v>149</v>
      </c>
      <c r="D28" s="54" t="s">
        <v>150</v>
      </c>
      <c r="E28" s="54">
        <v>24056</v>
      </c>
      <c r="F28" s="54" t="s">
        <v>69</v>
      </c>
      <c r="G28" s="53" t="s">
        <v>151</v>
      </c>
      <c r="H28" s="54" t="s">
        <v>71</v>
      </c>
      <c r="I28" s="53" t="s">
        <v>76</v>
      </c>
    </row>
    <row r="29" spans="1:9" x14ac:dyDescent="0.35">
      <c r="A29" t="str">
        <f t="shared" si="0"/>
        <v xml:space="preserve">5540    BTS Land Company Limited </v>
      </c>
      <c r="C29" s="54" t="s">
        <v>152</v>
      </c>
      <c r="D29" s="54" t="s">
        <v>153</v>
      </c>
      <c r="E29" s="54">
        <v>24057</v>
      </c>
      <c r="F29" s="54" t="s">
        <v>69</v>
      </c>
      <c r="G29" s="53" t="s">
        <v>154</v>
      </c>
      <c r="H29" s="54" t="s">
        <v>71</v>
      </c>
      <c r="I29" s="53" t="s">
        <v>76</v>
      </c>
    </row>
    <row r="30" spans="1:9" x14ac:dyDescent="0.35">
      <c r="A30" t="str">
        <f t="shared" si="0"/>
        <v xml:space="preserve">5550    Rong Pasee Roi Chak Sam Joint Venture </v>
      </c>
      <c r="C30" s="54" t="s">
        <v>155</v>
      </c>
      <c r="D30" s="54" t="s">
        <v>156</v>
      </c>
      <c r="E30" s="54">
        <v>24058</v>
      </c>
      <c r="F30" s="54" t="s">
        <v>69</v>
      </c>
      <c r="G30" s="53" t="s">
        <v>157</v>
      </c>
      <c r="H30" s="54" t="s">
        <v>71</v>
      </c>
      <c r="I30" s="53" t="s">
        <v>76</v>
      </c>
    </row>
    <row r="31" spans="1:9" x14ac:dyDescent="0.35">
      <c r="A31" t="str">
        <f t="shared" si="0"/>
        <v xml:space="preserve">5560    KHONKAENBURI CO., LTD. </v>
      </c>
      <c r="C31" s="54" t="s">
        <v>158</v>
      </c>
      <c r="D31" s="54" t="s">
        <v>159</v>
      </c>
      <c r="E31" s="54">
        <v>24059</v>
      </c>
      <c r="F31" s="54" t="s">
        <v>69</v>
      </c>
      <c r="G31" s="53" t="s">
        <v>160</v>
      </c>
      <c r="H31" s="54" t="s">
        <v>71</v>
      </c>
      <c r="I31" s="53" t="s">
        <v>76</v>
      </c>
    </row>
    <row r="32" spans="1:9" x14ac:dyDescent="0.35">
      <c r="A32" t="str">
        <f t="shared" si="0"/>
        <v xml:space="preserve">5610    BOONBARAMEE METTA PROPERTY CO.,LTD. </v>
      </c>
      <c r="C32" s="54" t="s">
        <v>161</v>
      </c>
      <c r="D32" s="54" t="s">
        <v>162</v>
      </c>
      <c r="E32" s="54">
        <v>26580</v>
      </c>
      <c r="F32" s="54" t="s">
        <v>69</v>
      </c>
      <c r="G32" s="53" t="s">
        <v>163</v>
      </c>
      <c r="H32" s="54" t="s">
        <v>71</v>
      </c>
      <c r="I32" s="53" t="s">
        <v>76</v>
      </c>
    </row>
    <row r="33" spans="1:9" x14ac:dyDescent="0.35">
      <c r="A33" t="str">
        <f t="shared" si="0"/>
        <v xml:space="preserve">5620    Pacific Hotel Chiangmai Co.,Ltd. </v>
      </c>
      <c r="C33" s="54" t="s">
        <v>164</v>
      </c>
      <c r="D33" s="54" t="s">
        <v>165</v>
      </c>
      <c r="E33" s="54">
        <v>26581</v>
      </c>
      <c r="F33" s="54" t="s">
        <v>69</v>
      </c>
      <c r="G33" s="53" t="s">
        <v>166</v>
      </c>
      <c r="H33" s="54" t="s">
        <v>71</v>
      </c>
      <c r="I33" s="53" t="s">
        <v>76</v>
      </c>
    </row>
    <row r="34" spans="1:9" x14ac:dyDescent="0.35">
      <c r="A34" t="str">
        <f t="shared" si="0"/>
        <v xml:space="preserve">5630    Pacific Chiangmai Co.,Ltd. </v>
      </c>
      <c r="C34" s="54" t="s">
        <v>167</v>
      </c>
      <c r="D34" s="54" t="s">
        <v>168</v>
      </c>
      <c r="E34" s="54">
        <v>26582</v>
      </c>
      <c r="F34" s="54" t="s">
        <v>69</v>
      </c>
      <c r="G34" s="53" t="s">
        <v>169</v>
      </c>
      <c r="H34" s="54" t="s">
        <v>71</v>
      </c>
      <c r="I34" s="53" t="s">
        <v>76</v>
      </c>
    </row>
    <row r="35" spans="1:9" x14ac:dyDescent="0.35">
      <c r="A35" t="str">
        <f t="shared" si="0"/>
        <v xml:space="preserve">5800    UNISON One Company Limited </v>
      </c>
      <c r="C35" s="54" t="s">
        <v>170</v>
      </c>
      <c r="D35" s="54" t="s">
        <v>171</v>
      </c>
      <c r="E35" s="54">
        <v>24060</v>
      </c>
      <c r="F35" s="54" t="s">
        <v>69</v>
      </c>
      <c r="G35" s="53" t="s">
        <v>172</v>
      </c>
      <c r="H35" s="54" t="s">
        <v>71</v>
      </c>
      <c r="I35" s="53" t="s">
        <v>76</v>
      </c>
    </row>
    <row r="36" spans="1:9" x14ac:dyDescent="0.35">
      <c r="A36" t="str">
        <f t="shared" si="0"/>
        <v xml:space="preserve">5810    Kamkoong Property Company Limited </v>
      </c>
      <c r="C36" s="54" t="s">
        <v>173</v>
      </c>
      <c r="D36" s="54" t="s">
        <v>174</v>
      </c>
      <c r="E36" s="54">
        <v>24061</v>
      </c>
      <c r="F36" s="54" t="s">
        <v>69</v>
      </c>
      <c r="G36" s="53" t="s">
        <v>175</v>
      </c>
      <c r="H36" s="54" t="s">
        <v>71</v>
      </c>
      <c r="I36" s="53" t="s">
        <v>76</v>
      </c>
    </row>
    <row r="37" spans="1:9" x14ac:dyDescent="0.35">
      <c r="A37" t="str">
        <f t="shared" si="0"/>
        <v xml:space="preserve">5840    Prime Area Retail Company Limited </v>
      </c>
      <c r="C37" s="54" t="s">
        <v>176</v>
      </c>
      <c r="D37" s="54" t="s">
        <v>177</v>
      </c>
      <c r="E37" s="54">
        <v>26583</v>
      </c>
      <c r="F37" s="54" t="s">
        <v>69</v>
      </c>
      <c r="G37" s="53" t="s">
        <v>178</v>
      </c>
      <c r="H37" s="54" t="s">
        <v>71</v>
      </c>
      <c r="I37" s="53" t="s">
        <v>76</v>
      </c>
    </row>
    <row r="38" spans="1:9" x14ac:dyDescent="0.35">
      <c r="A38" t="str">
        <f t="shared" si="0"/>
        <v xml:space="preserve">5850    U Remix Company Limited </v>
      </c>
      <c r="C38" s="54" t="s">
        <v>179</v>
      </c>
      <c r="D38" s="54" t="s">
        <v>180</v>
      </c>
      <c r="E38" s="54">
        <v>129703</v>
      </c>
      <c r="F38" s="54" t="s">
        <v>69</v>
      </c>
      <c r="G38" s="53" t="s">
        <v>181</v>
      </c>
      <c r="H38" s="54" t="s">
        <v>71</v>
      </c>
      <c r="I38" s="53" t="s">
        <v>76</v>
      </c>
    </row>
    <row r="39" spans="1:9" x14ac:dyDescent="0.35">
      <c r="A39" t="str">
        <f t="shared" si="0"/>
        <v>5900    TANAYONG PROPERTY MANAGEMENT CO.,LTD.</v>
      </c>
      <c r="C39" s="54" t="s">
        <v>182</v>
      </c>
      <c r="D39" s="54" t="s">
        <v>183</v>
      </c>
      <c r="E39" s="54">
        <v>24062</v>
      </c>
      <c r="F39" s="54" t="s">
        <v>69</v>
      </c>
      <c r="G39" s="53" t="s">
        <v>184</v>
      </c>
      <c r="H39" s="54" t="s">
        <v>71</v>
      </c>
      <c r="I39" s="53" t="s">
        <v>185</v>
      </c>
    </row>
    <row r="40" spans="1:9" x14ac:dyDescent="0.35">
      <c r="A40" t="str">
        <f t="shared" si="0"/>
        <v>5910    Thana City Golf &amp; Sports Club Co.,Ltd.</v>
      </c>
      <c r="C40" s="54" t="s">
        <v>186</v>
      </c>
      <c r="D40" s="54" t="s">
        <v>187</v>
      </c>
      <c r="E40" s="54">
        <v>24063</v>
      </c>
      <c r="F40" s="54" t="s">
        <v>69</v>
      </c>
      <c r="G40" s="53" t="s">
        <v>188</v>
      </c>
      <c r="H40" s="54" t="s">
        <v>71</v>
      </c>
      <c r="I40" s="53" t="s">
        <v>189</v>
      </c>
    </row>
    <row r="41" spans="1:9" x14ac:dyDescent="0.35">
      <c r="A41" t="str">
        <f t="shared" si="0"/>
        <v>6200    KHU KHOT STATION ALLIANCE COMPANY LIMITED</v>
      </c>
      <c r="C41" s="54" t="s">
        <v>190</v>
      </c>
      <c r="D41" s="54" t="s">
        <v>191</v>
      </c>
      <c r="E41" s="54">
        <v>24064</v>
      </c>
      <c r="F41" s="54" t="s">
        <v>69</v>
      </c>
      <c r="G41" s="53" t="s">
        <v>192</v>
      </c>
      <c r="H41" s="54" t="s">
        <v>71</v>
      </c>
      <c r="I41" s="53" t="s">
        <v>193</v>
      </c>
    </row>
    <row r="42" spans="1:9" x14ac:dyDescent="0.35">
      <c r="A42" t="str">
        <f t="shared" si="0"/>
        <v>6210    SIAM PAGING AND COMMUNICATION CO.,LTD.</v>
      </c>
      <c r="C42" s="54" t="s">
        <v>194</v>
      </c>
      <c r="D42" s="54" t="s">
        <v>195</v>
      </c>
      <c r="E42" s="54">
        <v>24065</v>
      </c>
      <c r="F42" s="54" t="s">
        <v>69</v>
      </c>
      <c r="G42" s="53" t="s">
        <v>196</v>
      </c>
      <c r="H42" s="54" t="s">
        <v>71</v>
      </c>
      <c r="I42" s="53" t="s">
        <v>185</v>
      </c>
    </row>
    <row r="43" spans="1:9" x14ac:dyDescent="0.35">
      <c r="A43" t="str">
        <f t="shared" si="0"/>
        <v>6220    TANAYONG FOOD AND BEVERAGE CO.,LTD.</v>
      </c>
      <c r="C43" s="54" t="s">
        <v>197</v>
      </c>
      <c r="D43" s="54" t="s">
        <v>198</v>
      </c>
      <c r="E43" s="54">
        <v>24066</v>
      </c>
      <c r="F43" s="54" t="s">
        <v>69</v>
      </c>
      <c r="G43" s="53" t="s">
        <v>199</v>
      </c>
      <c r="H43" s="54" t="s">
        <v>71</v>
      </c>
      <c r="I43" s="53" t="s">
        <v>185</v>
      </c>
    </row>
    <row r="44" spans="1:9" x14ac:dyDescent="0.35">
      <c r="A44" t="str">
        <f t="shared" si="0"/>
        <v xml:space="preserve">6230    PrannaKiri Assets Co., Ltd. </v>
      </c>
      <c r="C44" s="54" t="s">
        <v>200</v>
      </c>
      <c r="D44" s="54" t="s">
        <v>201</v>
      </c>
      <c r="E44" s="54">
        <v>24067</v>
      </c>
      <c r="F44" s="54" t="s">
        <v>69</v>
      </c>
      <c r="G44" s="53" t="s">
        <v>202</v>
      </c>
      <c r="H44" s="54" t="s">
        <v>71</v>
      </c>
      <c r="I44" s="53" t="s">
        <v>76</v>
      </c>
    </row>
    <row r="45" spans="1:9" x14ac:dyDescent="0.35">
      <c r="A45" t="str">
        <f t="shared" si="0"/>
        <v xml:space="preserve">6240    Ratburana Alliance Co., Ltd. </v>
      </c>
      <c r="C45" s="54" t="s">
        <v>203</v>
      </c>
      <c r="D45" s="54" t="s">
        <v>204</v>
      </c>
      <c r="E45" s="54">
        <v>24068</v>
      </c>
      <c r="F45" s="54" t="s">
        <v>69</v>
      </c>
      <c r="G45" s="53" t="s">
        <v>205</v>
      </c>
      <c r="H45" s="54" t="s">
        <v>71</v>
      </c>
      <c r="I45" s="53" t="s">
        <v>76</v>
      </c>
    </row>
    <row r="46" spans="1:9" x14ac:dyDescent="0.35">
      <c r="A46" t="str">
        <f t="shared" si="0"/>
        <v xml:space="preserve">6250    NPARK GLOBAL HOLDING CO., LTD. </v>
      </c>
      <c r="C46" s="54" t="s">
        <v>206</v>
      </c>
      <c r="D46" s="54" t="s">
        <v>207</v>
      </c>
      <c r="E46" s="54">
        <v>24069</v>
      </c>
      <c r="F46" s="54" t="s">
        <v>69</v>
      </c>
      <c r="G46" s="53" t="s">
        <v>208</v>
      </c>
      <c r="H46" s="54" t="s">
        <v>71</v>
      </c>
      <c r="I46" s="53" t="s">
        <v>76</v>
      </c>
    </row>
    <row r="47" spans="1:9" x14ac:dyDescent="0.35">
      <c r="A47" t="str">
        <f t="shared" si="0"/>
        <v xml:space="preserve">6260    Phraram 9 Alliance Co.,Ltd. </v>
      </c>
      <c r="C47" s="54" t="s">
        <v>209</v>
      </c>
      <c r="D47" s="54" t="s">
        <v>210</v>
      </c>
      <c r="E47" s="54">
        <v>26584</v>
      </c>
      <c r="F47" s="54" t="s">
        <v>69</v>
      </c>
      <c r="G47" s="53" t="s">
        <v>211</v>
      </c>
      <c r="H47" s="54" t="s">
        <v>71</v>
      </c>
      <c r="I47" s="53" t="s">
        <v>76</v>
      </c>
    </row>
    <row r="48" spans="1:9" x14ac:dyDescent="0.35">
      <c r="A48" t="str">
        <f t="shared" si="0"/>
        <v xml:space="preserve">6270    Prime Area 12 Co.,Ltd. </v>
      </c>
      <c r="C48" s="54" t="s">
        <v>212</v>
      </c>
      <c r="D48" s="54" t="s">
        <v>213</v>
      </c>
      <c r="E48" s="54">
        <v>26585</v>
      </c>
      <c r="F48" s="54" t="s">
        <v>69</v>
      </c>
      <c r="G48" s="53" t="s">
        <v>214</v>
      </c>
      <c r="H48" s="54" t="s">
        <v>71</v>
      </c>
      <c r="I48" s="53" t="s">
        <v>76</v>
      </c>
    </row>
    <row r="49" spans="1:9" x14ac:dyDescent="0.35">
      <c r="A49" t="str">
        <f t="shared" si="0"/>
        <v xml:space="preserve">7010    Prime Area 38  Co.,Ltd. </v>
      </c>
      <c r="C49" s="54" t="s">
        <v>215</v>
      </c>
      <c r="D49" s="54" t="s">
        <v>216</v>
      </c>
      <c r="E49" s="54">
        <v>26586</v>
      </c>
      <c r="F49" s="54" t="s">
        <v>69</v>
      </c>
      <c r="G49" s="53" t="s">
        <v>217</v>
      </c>
      <c r="H49" s="54" t="s">
        <v>71</v>
      </c>
      <c r="I49" s="53" t="s">
        <v>76</v>
      </c>
    </row>
    <row r="50" spans="1:9" x14ac:dyDescent="0.35">
      <c r="A50" t="str">
        <f t="shared" si="0"/>
        <v xml:space="preserve">7500    KEYSTONE ESTATE Co.,Ltd. </v>
      </c>
      <c r="C50" s="54" t="s">
        <v>218</v>
      </c>
      <c r="D50" s="54" t="s">
        <v>219</v>
      </c>
      <c r="E50" s="54">
        <v>24070</v>
      </c>
      <c r="F50" s="54" t="s">
        <v>69</v>
      </c>
      <c r="G50" s="53" t="s">
        <v>220</v>
      </c>
      <c r="H50" s="54" t="s">
        <v>71</v>
      </c>
      <c r="I50" s="53" t="s">
        <v>76</v>
      </c>
    </row>
    <row r="51" spans="1:9" x14ac:dyDescent="0.35">
      <c r="A51" t="str">
        <f t="shared" si="0"/>
        <v xml:space="preserve">7510    Keystone Management Co.,Ltd </v>
      </c>
      <c r="C51" s="54" t="s">
        <v>221</v>
      </c>
      <c r="D51" s="54" t="s">
        <v>222</v>
      </c>
      <c r="E51" s="54">
        <v>24071</v>
      </c>
      <c r="F51" s="54" t="s">
        <v>69</v>
      </c>
      <c r="G51" s="53" t="s">
        <v>223</v>
      </c>
      <c r="H51" s="54" t="s">
        <v>71</v>
      </c>
      <c r="I51" s="53" t="s">
        <v>76</v>
      </c>
    </row>
    <row r="52" spans="1:9" x14ac:dyDescent="0.35">
      <c r="A52" t="str">
        <f t="shared" si="0"/>
        <v>7900    Rabbit Life Insurance Public Company Limited</v>
      </c>
      <c r="C52" s="54" t="s">
        <v>224</v>
      </c>
      <c r="D52" s="54" t="s">
        <v>225</v>
      </c>
      <c r="E52" s="54">
        <v>129725</v>
      </c>
      <c r="F52" s="54" t="s">
        <v>69</v>
      </c>
      <c r="G52" s="53" t="s">
        <v>226</v>
      </c>
      <c r="H52" s="54" t="s">
        <v>71</v>
      </c>
      <c r="I52" s="53" t="s">
        <v>72</v>
      </c>
    </row>
    <row r="53" spans="1:9" x14ac:dyDescent="0.35">
      <c r="A53" t="str">
        <f t="shared" si="0"/>
        <v xml:space="preserve">7910    RBH Ventures Company Limited </v>
      </c>
      <c r="C53" s="54" t="s">
        <v>227</v>
      </c>
      <c r="D53" s="54" t="s">
        <v>228</v>
      </c>
      <c r="E53" s="54">
        <v>138016</v>
      </c>
      <c r="F53" s="54" t="s">
        <v>69</v>
      </c>
      <c r="G53" s="53" t="s">
        <v>229</v>
      </c>
      <c r="H53" s="54" t="s">
        <v>71</v>
      </c>
      <c r="I53" s="53" t="s">
        <v>76</v>
      </c>
    </row>
    <row r="54" spans="1:9" x14ac:dyDescent="0.35">
      <c r="A54" t="str">
        <f t="shared" si="0"/>
        <v>7920    Prime Zone Asset Management Co.Ltd.</v>
      </c>
      <c r="C54" s="55" t="s">
        <v>230</v>
      </c>
      <c r="D54" s="54" t="s">
        <v>231</v>
      </c>
      <c r="E54" s="54">
        <v>29386</v>
      </c>
      <c r="F54" s="54" t="s">
        <v>69</v>
      </c>
      <c r="G54" s="53" t="s">
        <v>232</v>
      </c>
      <c r="H54" s="54"/>
    </row>
    <row r="55" spans="1:9" x14ac:dyDescent="0.35">
      <c r="A55" t="str">
        <f t="shared" si="0"/>
        <v>7930    METHA ASSET MANAGEMENT CO.,LTD.</v>
      </c>
      <c r="C55" s="55" t="s">
        <v>233</v>
      </c>
      <c r="D55" s="54" t="s">
        <v>234</v>
      </c>
      <c r="E55" s="54">
        <v>29418</v>
      </c>
      <c r="F55" s="54" t="s">
        <v>69</v>
      </c>
      <c r="G55" s="53" t="s">
        <v>235</v>
      </c>
      <c r="H55" s="54"/>
    </row>
    <row r="56" spans="1:9" x14ac:dyDescent="0.35">
      <c r="A56" t="str">
        <f t="shared" si="0"/>
        <v>8010    Bangkok Smartcard System Company Limited</v>
      </c>
      <c r="C56" s="54" t="s">
        <v>236</v>
      </c>
      <c r="D56" s="54" t="s">
        <v>237</v>
      </c>
      <c r="E56" s="54">
        <v>136251</v>
      </c>
      <c r="F56" s="54" t="s">
        <v>69</v>
      </c>
      <c r="G56" s="53" t="s">
        <v>238</v>
      </c>
      <c r="H56" s="54" t="s">
        <v>71</v>
      </c>
      <c r="I56" s="53" t="s">
        <v>83</v>
      </c>
    </row>
    <row r="57" spans="1:9" x14ac:dyDescent="0.35">
      <c r="A57" t="str">
        <f t="shared" si="0"/>
        <v xml:space="preserve">8020    Rabbit Rewards Company Limited </v>
      </c>
      <c r="C57" s="54" t="s">
        <v>239</v>
      </c>
      <c r="D57" s="54" t="s">
        <v>240</v>
      </c>
      <c r="E57" s="54">
        <v>136252</v>
      </c>
      <c r="F57" s="54" t="s">
        <v>69</v>
      </c>
      <c r="G57" s="53" t="s">
        <v>241</v>
      </c>
      <c r="H57" s="54" t="s">
        <v>71</v>
      </c>
      <c r="I57" s="53" t="s">
        <v>76</v>
      </c>
    </row>
    <row r="58" spans="1:9" x14ac:dyDescent="0.35">
      <c r="A58" t="str">
        <f t="shared" si="0"/>
        <v>8030    Bangkok Payment Solutions Company Limited</v>
      </c>
      <c r="C58" s="54" t="s">
        <v>242</v>
      </c>
      <c r="D58" s="54" t="s">
        <v>243</v>
      </c>
      <c r="E58" s="54">
        <v>136253</v>
      </c>
      <c r="F58" s="54" t="s">
        <v>69</v>
      </c>
      <c r="G58" s="53" t="s">
        <v>244</v>
      </c>
      <c r="H58" s="54" t="s">
        <v>71</v>
      </c>
      <c r="I58" s="53" t="s">
        <v>245</v>
      </c>
    </row>
    <row r="59" spans="1:9" x14ac:dyDescent="0.35">
      <c r="A59" t="str">
        <f t="shared" si="0"/>
        <v xml:space="preserve">8040    BSS Holdings Company Limited </v>
      </c>
      <c r="C59" s="54" t="s">
        <v>246</v>
      </c>
      <c r="D59" s="54" t="s">
        <v>247</v>
      </c>
      <c r="E59" s="54">
        <v>136254</v>
      </c>
      <c r="F59" s="54" t="s">
        <v>69</v>
      </c>
      <c r="G59" s="53" t="s">
        <v>248</v>
      </c>
      <c r="H59" s="54" t="s">
        <v>71</v>
      </c>
      <c r="I59" s="53" t="s">
        <v>76</v>
      </c>
    </row>
    <row r="60" spans="1:9" x14ac:dyDescent="0.35">
      <c r="A60" t="str">
        <f t="shared" si="0"/>
        <v>8050    RabbitPay System Company Limited</v>
      </c>
      <c r="C60" s="54" t="s">
        <v>249</v>
      </c>
      <c r="D60" s="54" t="s">
        <v>250</v>
      </c>
      <c r="E60" s="54">
        <v>136255</v>
      </c>
      <c r="F60" s="54" t="s">
        <v>69</v>
      </c>
      <c r="G60" s="53" t="s">
        <v>251</v>
      </c>
      <c r="H60" s="54" t="s">
        <v>71</v>
      </c>
      <c r="I60" s="53" t="s">
        <v>83</v>
      </c>
    </row>
    <row r="61" spans="1:9" x14ac:dyDescent="0.35">
      <c r="A61" t="str">
        <f t="shared" si="0"/>
        <v>8090    RB Services Company Limited</v>
      </c>
      <c r="C61" s="54" t="s">
        <v>252</v>
      </c>
      <c r="D61" s="54" t="s">
        <v>253</v>
      </c>
      <c r="E61" s="54">
        <v>136256</v>
      </c>
      <c r="F61" s="54" t="s">
        <v>69</v>
      </c>
      <c r="G61" s="53" t="s">
        <v>254</v>
      </c>
      <c r="H61" s="54" t="s">
        <v>71</v>
      </c>
      <c r="I61" s="53" t="s">
        <v>72</v>
      </c>
    </row>
    <row r="62" spans="1:9" x14ac:dyDescent="0.35">
      <c r="A62" t="str">
        <f t="shared" si="0"/>
        <v xml:space="preserve">8100    Rabbit Cash Company Limited </v>
      </c>
      <c r="C62" s="54" t="s">
        <v>255</v>
      </c>
      <c r="D62" s="54" t="s">
        <v>256</v>
      </c>
      <c r="E62" s="54">
        <v>31657</v>
      </c>
      <c r="F62" s="54" t="s">
        <v>69</v>
      </c>
      <c r="G62" s="53" t="s">
        <v>257</v>
      </c>
      <c r="H62" s="54" t="s">
        <v>71</v>
      </c>
      <c r="I62" s="53" t="s">
        <v>76</v>
      </c>
    </row>
    <row r="63" spans="1:9" x14ac:dyDescent="0.35">
      <c r="A63" t="str">
        <f t="shared" si="0"/>
        <v xml:space="preserve">8200    HHT Construction Company Limited </v>
      </c>
      <c r="C63" s="54" t="s">
        <v>258</v>
      </c>
      <c r="D63" s="54" t="s">
        <v>259</v>
      </c>
      <c r="E63" s="54">
        <v>24079</v>
      </c>
      <c r="F63" s="54" t="s">
        <v>69</v>
      </c>
      <c r="G63" s="53" t="s">
        <v>260</v>
      </c>
      <c r="H63" s="54" t="s">
        <v>71</v>
      </c>
      <c r="I63" s="53" t="s">
        <v>76</v>
      </c>
    </row>
    <row r="64" spans="1:9" x14ac:dyDescent="0.35">
      <c r="A64" t="str">
        <f t="shared" si="0"/>
        <v xml:space="preserve">8300    Turtle 23 Company Limited </v>
      </c>
      <c r="C64" s="54" t="s">
        <v>261</v>
      </c>
      <c r="D64" s="54" t="s">
        <v>262</v>
      </c>
      <c r="E64" s="54">
        <v>136257</v>
      </c>
      <c r="F64" s="54" t="s">
        <v>69</v>
      </c>
      <c r="G64" s="53" t="s">
        <v>263</v>
      </c>
      <c r="H64" s="54" t="s">
        <v>71</v>
      </c>
      <c r="I64" s="53" t="s">
        <v>76</v>
      </c>
    </row>
    <row r="65" spans="1:9" x14ac:dyDescent="0.35">
      <c r="A65" t="str">
        <f t="shared" si="0"/>
        <v xml:space="preserve">8310    Turtle 1 Company Limited </v>
      </c>
      <c r="C65" s="54" t="s">
        <v>264</v>
      </c>
      <c r="D65" s="54" t="s">
        <v>265</v>
      </c>
      <c r="E65" s="54">
        <v>136258</v>
      </c>
      <c r="F65" s="54" t="s">
        <v>69</v>
      </c>
      <c r="G65" s="53" t="s">
        <v>266</v>
      </c>
      <c r="H65" s="54" t="s">
        <v>71</v>
      </c>
      <c r="I65" s="53" t="s">
        <v>76</v>
      </c>
    </row>
    <row r="66" spans="1:9" x14ac:dyDescent="0.35">
      <c r="A66" t="str">
        <f t="shared" si="0"/>
        <v xml:space="preserve">8330    Turtle 3 Company Limited </v>
      </c>
      <c r="C66" s="54" t="s">
        <v>267</v>
      </c>
      <c r="D66" s="54" t="s">
        <v>268</v>
      </c>
      <c r="E66" s="54">
        <v>136259</v>
      </c>
      <c r="F66" s="54" t="s">
        <v>69</v>
      </c>
      <c r="G66" s="53" t="s">
        <v>269</v>
      </c>
      <c r="H66" s="54" t="s">
        <v>71</v>
      </c>
      <c r="I66" s="53" t="s">
        <v>76</v>
      </c>
    </row>
    <row r="67" spans="1:9" x14ac:dyDescent="0.35">
      <c r="A67" t="str">
        <f t="shared" si="0"/>
        <v xml:space="preserve">8340    Turtle 4 Company Limited </v>
      </c>
      <c r="C67" s="54" t="s">
        <v>270</v>
      </c>
      <c r="D67" s="54" t="s">
        <v>271</v>
      </c>
      <c r="E67" s="54">
        <v>136260</v>
      </c>
      <c r="F67" s="54" t="s">
        <v>69</v>
      </c>
      <c r="G67" s="53" t="s">
        <v>272</v>
      </c>
      <c r="H67" s="54" t="s">
        <v>71</v>
      </c>
      <c r="I67" s="53" t="s">
        <v>76</v>
      </c>
    </row>
    <row r="68" spans="1:9" x14ac:dyDescent="0.35">
      <c r="A68" t="str">
        <f t="shared" si="0"/>
        <v xml:space="preserve">8350    Turtle 5 Company Limited </v>
      </c>
      <c r="C68" s="54" t="s">
        <v>273</v>
      </c>
      <c r="D68" s="54" t="s">
        <v>274</v>
      </c>
      <c r="E68" s="54">
        <v>136261</v>
      </c>
      <c r="F68" s="54" t="s">
        <v>69</v>
      </c>
      <c r="G68" s="53" t="s">
        <v>275</v>
      </c>
      <c r="H68" s="54" t="s">
        <v>71</v>
      </c>
      <c r="I68" s="53" t="s">
        <v>76</v>
      </c>
    </row>
    <row r="69" spans="1:9" x14ac:dyDescent="0.35">
      <c r="A69" t="str">
        <f t="shared" si="0"/>
        <v xml:space="preserve">8360    Turtle 6 Company Limited </v>
      </c>
      <c r="C69" s="54" t="s">
        <v>276</v>
      </c>
      <c r="D69" s="54" t="s">
        <v>277</v>
      </c>
      <c r="E69" s="54">
        <v>136262</v>
      </c>
      <c r="F69" s="54" t="s">
        <v>69</v>
      </c>
      <c r="G69" s="53" t="s">
        <v>278</v>
      </c>
      <c r="H69" s="54" t="s">
        <v>71</v>
      </c>
      <c r="I69" s="53" t="s">
        <v>76</v>
      </c>
    </row>
    <row r="70" spans="1:9" x14ac:dyDescent="0.35">
      <c r="A70" t="str">
        <f t="shared" ref="A70:A74" si="1">C70&amp;F70&amp;G70&amp;H70&amp;I70</f>
        <v xml:space="preserve">8370    Turtle 7 Company Limited </v>
      </c>
      <c r="C70" s="54" t="s">
        <v>279</v>
      </c>
      <c r="D70" s="54" t="s">
        <v>280</v>
      </c>
      <c r="E70" s="54">
        <v>136263</v>
      </c>
      <c r="F70" s="54" t="s">
        <v>69</v>
      </c>
      <c r="G70" s="53" t="s">
        <v>281</v>
      </c>
      <c r="H70" s="54" t="s">
        <v>71</v>
      </c>
      <c r="I70" s="53" t="s">
        <v>76</v>
      </c>
    </row>
    <row r="71" spans="1:9" x14ac:dyDescent="0.35">
      <c r="A71" t="str">
        <f t="shared" si="1"/>
        <v xml:space="preserve">8380    Turtle 8 Company Limited </v>
      </c>
      <c r="C71" s="54" t="s">
        <v>282</v>
      </c>
      <c r="D71" s="54" t="s">
        <v>283</v>
      </c>
      <c r="E71" s="54">
        <v>136264</v>
      </c>
      <c r="F71" s="54" t="s">
        <v>69</v>
      </c>
      <c r="G71" s="53" t="s">
        <v>284</v>
      </c>
      <c r="H71" s="54" t="s">
        <v>71</v>
      </c>
      <c r="I71" s="53" t="s">
        <v>76</v>
      </c>
    </row>
    <row r="72" spans="1:9" x14ac:dyDescent="0.35">
      <c r="A72" t="str">
        <f t="shared" si="1"/>
        <v xml:space="preserve">8390    Turtle 9 Company Limited </v>
      </c>
      <c r="C72" s="54" t="s">
        <v>285</v>
      </c>
      <c r="D72" s="54" t="s">
        <v>286</v>
      </c>
      <c r="E72" s="54">
        <v>136265</v>
      </c>
      <c r="F72" s="54" t="s">
        <v>69</v>
      </c>
      <c r="G72" s="53" t="s">
        <v>287</v>
      </c>
      <c r="H72" s="54" t="s">
        <v>71</v>
      </c>
      <c r="I72" s="53" t="s">
        <v>76</v>
      </c>
    </row>
    <row r="73" spans="1:9" x14ac:dyDescent="0.35">
      <c r="A73" t="str">
        <f t="shared" si="1"/>
        <v xml:space="preserve">8400    Turtle 10 Company Limited </v>
      </c>
      <c r="C73" s="54">
        <v>8400</v>
      </c>
      <c r="D73" s="54" t="s">
        <v>288</v>
      </c>
      <c r="E73" s="54">
        <v>136266</v>
      </c>
      <c r="F73" s="54" t="s">
        <v>69</v>
      </c>
      <c r="G73" s="53" t="s">
        <v>289</v>
      </c>
      <c r="H73" s="54" t="s">
        <v>71</v>
      </c>
      <c r="I73" s="53" t="s">
        <v>76</v>
      </c>
    </row>
    <row r="74" spans="1:9" x14ac:dyDescent="0.35">
      <c r="A74" t="str">
        <f t="shared" si="1"/>
        <v>8410    Mammapazza Company Limited</v>
      </c>
      <c r="C74" s="54">
        <v>8410</v>
      </c>
      <c r="D74" s="54" t="s">
        <v>293</v>
      </c>
      <c r="E74" s="54"/>
      <c r="F74" s="54" t="s">
        <v>69</v>
      </c>
      <c r="G74" s="53" t="s">
        <v>292</v>
      </c>
      <c r="H74" s="54"/>
    </row>
    <row r="75" spans="1:9" x14ac:dyDescent="0.35">
      <c r="A75" t="str">
        <f>C75&amp;F75&amp;G75&amp;H75&amp;I75</f>
        <v xml:space="preserve">Z010    Siemens </v>
      </c>
      <c r="C75" s="54" t="s">
        <v>290</v>
      </c>
      <c r="D75" s="54" t="s">
        <v>291</v>
      </c>
      <c r="E75" s="54">
        <v>24080</v>
      </c>
      <c r="F75" s="54" t="s">
        <v>69</v>
      </c>
      <c r="G75" s="54" t="s">
        <v>291</v>
      </c>
      <c r="H75" s="54" t="s">
        <v>71</v>
      </c>
      <c r="I75" s="53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8" ma:contentTypeDescription="Create a new document." ma:contentTypeScope="" ma:versionID="87a43e69ae0357343a8d95e8e4731d8a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2b76f31b06c4ac0282c184c4605db0f4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W V 5 D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F l e Q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X k N S K I p H u A 4 A A A A R A A A A E w A c A E Z v c m 1 1 b G F z L 1 N l Y 3 R p b 2 4 x L m 0 g o h g A K K A U A A A A A A A A A A A A A A A A A A A A A A A A A A A A K 0 5 N L s n M z 1 M I h t C G 1 g B Q S w E C L Q A U A A I A C A B Z X k N S 7 V 5 + K q I A A A D 1 A A A A E g A A A A A A A A A A A A A A A A A A A A A A Q 2 9 u Z m l n L 1 B h Y 2 t h Z 2 U u e G 1 s U E s B A i 0 A F A A C A A g A W V 5 D U g / K 6 a u k A A A A 6 Q A A A B M A A A A A A A A A A A A A A A A A 7 g A A A F t D b 2 5 0 Z W 5 0 X 1 R 5 c G V z X S 5 4 b W x Q S w E C L Q A U A A I A C A B Z X k N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i c 3 o h O w a k 6 r d v 9 c / k r X s g A A A A A C A A A A A A A Q Z g A A A A E A A C A A A A A P B i K d 9 0 m v o 2 j f a 8 / m b Q L G Y v k P 6 7 V D 2 T S B L F R G 1 g d Z r A A A A A A O g A A A A A I A A C A A A A B S + 7 A Y o r n / T j C O I e x s q J h S U t r p x Z E p n S Z p p D O 5 v 5 W a t V A A A A B e v p 6 u t j O c Z f N 3 Y k z J H z m D s s A x 5 1 Z n d y 2 o x Z r M L P j n w d S V m a 0 l N o D O J + L 7 T r u N Z O V w G y r c T x U n b + D S R g g f a U x d 5 4 I j c Z D / w 0 s W V c L g p I Y B a E A A A A D O L 3 I Z + i 7 d 6 8 d W u u t n Z t c x u Q Q V E W G + 0 v m Q O E i H g R m a i q Z s l g r r b 4 4 7 F E q c 2 U c U i O 0 N B V B F b o g 5 q z h E X r J T d s 5 9 < / D a t a M a s h u p > 
</file>

<file path=customXml/itemProps1.xml><?xml version="1.0" encoding="utf-8"?>
<ds:datastoreItem xmlns:ds="http://schemas.openxmlformats.org/officeDocument/2006/customXml" ds:itemID="{DD8D56FA-AA78-473E-B12F-8679C2A631E7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2.xml><?xml version="1.0" encoding="utf-8"?>
<ds:datastoreItem xmlns:ds="http://schemas.openxmlformats.org/officeDocument/2006/customXml" ds:itemID="{2C1DBF11-028D-4E76-B945-57E06440D1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8387B1-10C0-4944-B710-0E5B69F4F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D0C8809-DA62-4320-BFE2-15B00C5264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FM Area</vt:lpstr>
      <vt:lpstr>Company Code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Rattaneeporn Chaichompu</cp:lastModifiedBy>
  <cp:revision/>
  <dcterms:created xsi:type="dcterms:W3CDTF">2020-05-26T03:05:28Z</dcterms:created>
  <dcterms:modified xsi:type="dcterms:W3CDTF">2024-11-27T11:11:04Z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  <property fmtid="{D5CDD505-2E9C-101B-9397-08002B2CF9AE}" pid="3" name="MediaServiceImageTags">
    <vt:lpwstr/>
  </property>
</Properties>
</file>