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hasit.k\Desktop\From\"/>
    </mc:Choice>
  </mc:AlternateContent>
  <xr:revisionPtr revIDLastSave="0" documentId="13_ncr:1_{AAF6151A-587C-4096-917E-2C594EF31157}" xr6:coauthVersionLast="47" xr6:coauthVersionMax="47" xr10:uidLastSave="{00000000-0000-0000-0000-000000000000}"/>
  <bookViews>
    <workbookView xWindow="-28920" yWindow="-1005" windowWidth="29040" windowHeight="15720" xr2:uid="{00000000-000D-0000-FFFF-FFFF00000000}"/>
  </bookViews>
  <sheets>
    <sheet name="Form" sheetId="2" r:id="rId1"/>
    <sheet name="Mass Maintained Sheet" sheetId="3" r:id="rId2"/>
    <sheet name="Company Code" sheetId="4" r:id="rId3"/>
    <sheet name="FM Area" sheetId="6" r:id="rId4"/>
    <sheet name="CO Area" sheetId="8" r:id="rId5"/>
    <sheet name="Std Hierarchy" sheetId="7" r:id="rId6"/>
  </sheets>
  <definedNames>
    <definedName name="_xlnm._FilterDatabase" localSheetId="5" hidden="1">'Std Hierarchy'!#REF!</definedName>
    <definedName name="_xlnm.Print_Area" localSheetId="0">Form!$A$1:$AP$81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4" l="1"/>
  <c r="A2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C13" i="6" l="1"/>
  <c r="C14" i="6"/>
  <c r="C15" i="6"/>
  <c r="C16" i="6"/>
  <c r="C17" i="6"/>
  <c r="AE34" i="2"/>
  <c r="K53" i="2" s="1"/>
  <c r="AD34" i="2"/>
  <c r="T48" i="2" s="1"/>
  <c r="AC34" i="2"/>
  <c r="I53" i="2" s="1"/>
  <c r="L53" i="2"/>
  <c r="M53" i="2"/>
  <c r="N53" i="2"/>
  <c r="O53" i="2"/>
  <c r="J53" i="2" l="1"/>
  <c r="U48" i="2"/>
  <c r="S48" i="2"/>
  <c r="AF40" i="2"/>
  <c r="AD38" i="2"/>
  <c r="C3" i="8" l="1"/>
  <c r="C2" i="8"/>
  <c r="C3" i="6" l="1"/>
  <c r="C4" i="6"/>
  <c r="C5" i="6"/>
  <c r="C6" i="6"/>
  <c r="C7" i="6"/>
  <c r="C8" i="6"/>
  <c r="C9" i="6"/>
  <c r="C10" i="6"/>
  <c r="C11" i="6"/>
  <c r="C12" i="6"/>
  <c r="C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1. BTSC จะมีเฉพาะ department เท่านั้น 
2. U City จะมีสร้าง Fund Center เฉพาะ department ที่คุมงบประมาณเท่านั้น (เนื่องจาก U City มี BU ที่การบันทึกค่าใช้จ่ายเป็นการ interface เข้ามา ดังนั้น BU เหล่านี้จะไม่มีการคุมงบประมาณ)
3. ทุก BU (ยกเว่น BTSC, U City) จะกำหนด Fund Center ตาม Cost Center ทั้งหมด
</t>
        </r>
      </text>
    </comment>
  </commentList>
</comments>
</file>

<file path=xl/sharedStrings.xml><?xml version="1.0" encoding="utf-8"?>
<sst xmlns="http://schemas.openxmlformats.org/spreadsheetml/2006/main" count="1171" uniqueCount="898">
  <si>
    <t>Company Code</t>
  </si>
  <si>
    <t xml:space="preserve">  Initial Data</t>
  </si>
  <si>
    <t>Date</t>
  </si>
  <si>
    <t>.</t>
  </si>
  <si>
    <t>(</t>
  </si>
  <si>
    <t>)</t>
  </si>
  <si>
    <t xml:space="preserve"> No.</t>
  </si>
  <si>
    <t>FM Area</t>
  </si>
  <si>
    <t>Cost Center</t>
  </si>
  <si>
    <t>Fund Center</t>
  </si>
  <si>
    <t>Request type</t>
  </si>
  <si>
    <t>Cost Center Category</t>
  </si>
  <si>
    <t>HO (Organizational)</t>
  </si>
  <si>
    <t>Logical</t>
  </si>
  <si>
    <t>,Specify Project type Code</t>
  </si>
  <si>
    <t>New</t>
  </si>
  <si>
    <t>Existing, Specify</t>
  </si>
  <si>
    <t>Profit Center name</t>
  </si>
  <si>
    <t>Fund Center Data</t>
  </si>
  <si>
    <t>Yes</t>
  </si>
  <si>
    <t>Specify attached related document (eg. New Cost Center MOM):</t>
  </si>
  <si>
    <t>Description</t>
  </si>
  <si>
    <t>C</t>
  </si>
  <si>
    <t>Controlling Area</t>
  </si>
  <si>
    <t>Valid-From Date</t>
  </si>
  <si>
    <t>Valid To Date</t>
  </si>
  <si>
    <t>General Name</t>
  </si>
  <si>
    <t>Person Responsible</t>
  </si>
  <si>
    <t>Standard Hierarchy Area</t>
  </si>
  <si>
    <t>Profit Center</t>
  </si>
  <si>
    <t>SAP User (Fund Center)</t>
  </si>
  <si>
    <t>R</t>
  </si>
  <si>
    <t>O</t>
  </si>
  <si>
    <t>CHAR (4)</t>
  </si>
  <si>
    <t>DATS (10)</t>
  </si>
  <si>
    <t>DATS (8)</t>
  </si>
  <si>
    <t>CHAR (20)</t>
  </si>
  <si>
    <t>CHAR (40)</t>
  </si>
  <si>
    <t>CHAR (12)</t>
  </si>
  <si>
    <t>CHAR (1)</t>
  </si>
  <si>
    <t>CHAR (10)</t>
  </si>
  <si>
    <t>CSKS</t>
  </si>
  <si>
    <t>CSKST</t>
  </si>
  <si>
    <t>KOKRS</t>
  </si>
  <si>
    <t>KOSTL</t>
  </si>
  <si>
    <t>DATAB</t>
  </si>
  <si>
    <t>DATBI</t>
  </si>
  <si>
    <t>KTEXT</t>
  </si>
  <si>
    <t>LTEXT</t>
  </si>
  <si>
    <t>VERAK</t>
  </si>
  <si>
    <t>KOSAR</t>
  </si>
  <si>
    <t>LATYP</t>
  </si>
  <si>
    <t>BUKRS</t>
  </si>
  <si>
    <t>PRCTR</t>
  </si>
  <si>
    <t>REF</t>
  </si>
  <si>
    <t>H (Head Office) / L (Logical)</t>
  </si>
  <si>
    <t>ระบุ X กรณีที่ cost center นี้จะต้องสร้างเป็น Fund Center</t>
  </si>
  <si>
    <t>REF FM Area</t>
  </si>
  <si>
    <t>SAP User สำหรับส่ง SAP mail แจ้งเตือนกรณีที่ใช้งบตาม % ที่กำหนดไว้ กรณีที่กำหนดให้ส่ง mail
ถ้ายังไม่มี SAP User เว้นว่างไว้ก่อน</t>
  </si>
  <si>
    <t>31.12.9999</t>
  </si>
  <si>
    <t>H</t>
  </si>
  <si>
    <t>X</t>
  </si>
  <si>
    <t>ตัวอย่าง</t>
  </si>
  <si>
    <t>Mass Maintenance (reference to 'Mass Maintianed Sheet')</t>
  </si>
  <si>
    <t xml:space="preserve">  For Requester</t>
  </si>
  <si>
    <t>Requester Name</t>
  </si>
  <si>
    <t>Request Date</t>
  </si>
  <si>
    <t>Department</t>
  </si>
  <si>
    <t>Division</t>
  </si>
  <si>
    <t>Email</t>
  </si>
  <si>
    <t>Contact No.</t>
  </si>
  <si>
    <t>R = Required  O = Optional  C = Condition</t>
  </si>
  <si>
    <t>ระบุรหัสตาม Organization Strucure เดิม</t>
  </si>
  <si>
    <t>5300000100</t>
  </si>
  <si>
    <t>01.01.2019</t>
  </si>
  <si>
    <t>UCT_CEO_HO</t>
  </si>
  <si>
    <t>UCT_HO_CHIEF EXECUTIVE OFFICER</t>
  </si>
  <si>
    <t>CEO</t>
  </si>
  <si>
    <t>S55300</t>
  </si>
  <si>
    <t>5300</t>
  </si>
  <si>
    <t>5300000000</t>
  </si>
  <si>
    <t>5300000110</t>
  </si>
  <si>
    <t>UCT_IA_HO</t>
  </si>
  <si>
    <t>UCT_HO_INTERNAL AUDIT</t>
  </si>
  <si>
    <t>IA</t>
  </si>
  <si>
    <t>VGI Public Company Limited</t>
  </si>
  <si>
    <t>888 Media Company Limited</t>
  </si>
  <si>
    <t>DNAL Company Limited</t>
  </si>
  <si>
    <t>TANAYONG HONG KONG LIMITED</t>
  </si>
  <si>
    <t>EGS ASSETS Company Limited</t>
  </si>
  <si>
    <t>Muangthong Assets Company Limited</t>
  </si>
  <si>
    <t>Nine Square Property Co., Ltd.</t>
  </si>
  <si>
    <t>MAK8 Company Limited</t>
  </si>
  <si>
    <t>BTS Land Company Limited</t>
  </si>
  <si>
    <t>KHONKAENBURI CO., LTD.</t>
  </si>
  <si>
    <t>Kamkoong Property Company Limited</t>
  </si>
  <si>
    <t>Prime Area Retail Company Limited</t>
  </si>
  <si>
    <t>PrannaKiri Assets Co., Ltd.</t>
  </si>
  <si>
    <t>NPARK GLOBAL HOLDING CO., LTD.</t>
  </si>
  <si>
    <t>Prime Area 12 Co.,Ltd.</t>
  </si>
  <si>
    <t>KEYSTONE ESTATE Co.,Ltd.</t>
  </si>
  <si>
    <t>Keystone Management Co.,Ltd</t>
  </si>
  <si>
    <t>Rabbit Rewards Company Limited</t>
  </si>
  <si>
    <t>BSS Holdings Company Limited</t>
  </si>
  <si>
    <t>HHT Construction Company Limited</t>
  </si>
  <si>
    <t>Turtle 23 Company Limited</t>
  </si>
  <si>
    <t>Turtle 4 Company Limited</t>
  </si>
  <si>
    <t>Turtle 5 Company Limited</t>
  </si>
  <si>
    <t>Turtle 8 Company Limited</t>
  </si>
  <si>
    <t>Cost Center Basic Data</t>
  </si>
  <si>
    <t>Cost Center/Fund Center Requested by</t>
  </si>
  <si>
    <t>Cost Center Approved by</t>
  </si>
  <si>
    <t>Fund Center Approved by</t>
  </si>
  <si>
    <t>Cost Center Entered by</t>
  </si>
  <si>
    <t>Fund Center Entered by</t>
  </si>
  <si>
    <t>FM Area Name</t>
  </si>
  <si>
    <t>BTS Group Holdings (THB)</t>
  </si>
  <si>
    <t>BTSC (THB)</t>
  </si>
  <si>
    <t>BIS (THB)</t>
  </si>
  <si>
    <t>NBM (THB)</t>
  </si>
  <si>
    <t>EBM (THB)</t>
  </si>
  <si>
    <t>BID (THB)</t>
  </si>
  <si>
    <t>VGI Group (THB)</t>
  </si>
  <si>
    <t>BTSG Property Group (THB)</t>
  </si>
  <si>
    <t>HHT Construction (THB)</t>
  </si>
  <si>
    <t>FM Area and Name</t>
  </si>
  <si>
    <t>Cost Center/Fund Center Code*</t>
  </si>
  <si>
    <t xml:space="preserve">Valid Date From* </t>
  </si>
  <si>
    <t>Valid Date To*</t>
  </si>
  <si>
    <t>Name (Eng, 20 Chars)*</t>
  </si>
  <si>
    <t>Description (Eng, 40 Chars)*</t>
  </si>
  <si>
    <t>S</t>
  </si>
  <si>
    <t>Cost Center Category*</t>
  </si>
  <si>
    <t>Need to maintain Fund Center*</t>
  </si>
  <si>
    <t>FM Area*</t>
  </si>
  <si>
    <t xml:space="preserve">User Name* </t>
  </si>
  <si>
    <t>CO Area</t>
  </si>
  <si>
    <t>Apr-Mar</t>
  </si>
  <si>
    <t>Jan-Dec</t>
  </si>
  <si>
    <t>Company Code*</t>
  </si>
  <si>
    <t>Standard Hierarchy</t>
  </si>
  <si>
    <t/>
  </si>
  <si>
    <t>Controlling Area*</t>
  </si>
  <si>
    <t>Profit Center Code*</t>
  </si>
  <si>
    <t>Cost Center/Fund Center Master Maintenance Request Form</t>
  </si>
  <si>
    <t>No, Specify Reason**</t>
  </si>
  <si>
    <t>**Inform data center-BA to change config data which Cost Center is not relevant to FM Budget</t>
  </si>
  <si>
    <t>Company Code and Name</t>
  </si>
  <si>
    <t>Cost Center Standard Hierarchy area*</t>
  </si>
  <si>
    <t>Request for*</t>
  </si>
  <si>
    <t>S1000     Apr – Mar</t>
  </si>
  <si>
    <t>S2000     Jan - Dec</t>
  </si>
  <si>
    <t>Rabbit Holdings Group-THB</t>
  </si>
  <si>
    <t>Rabbit Holdings Group-HKD</t>
  </si>
  <si>
    <t>Rabbit Rewards</t>
  </si>
  <si>
    <t>Bangkok Payment Solutions</t>
  </si>
  <si>
    <t>BSS Holdings Group</t>
  </si>
  <si>
    <t>Rabbit Cash Group</t>
  </si>
  <si>
    <t>Turtle 23 Group</t>
  </si>
  <si>
    <t>T001</t>
  </si>
  <si>
    <t>ADRC</t>
  </si>
  <si>
    <t>1010</t>
  </si>
  <si>
    <t>BTSG</t>
  </si>
  <si>
    <t xml:space="preserve">    </t>
  </si>
  <si>
    <t>BTS Group Holdings Public Company</t>
  </si>
  <si>
    <t xml:space="preserve"> </t>
  </si>
  <si>
    <t>Limited</t>
  </si>
  <si>
    <t>1020</t>
  </si>
  <si>
    <t>1030</t>
  </si>
  <si>
    <t>2010</t>
  </si>
  <si>
    <t>BTSC</t>
  </si>
  <si>
    <t>Bangkok Mass Transit System Public</t>
  </si>
  <si>
    <t>Company Limited</t>
  </si>
  <si>
    <t>2020</t>
  </si>
  <si>
    <t>BIS</t>
  </si>
  <si>
    <t>BTS Infrastructure Services</t>
  </si>
  <si>
    <t>2030</t>
  </si>
  <si>
    <t>NBM</t>
  </si>
  <si>
    <t>Northern Bangkok Monorail</t>
  </si>
  <si>
    <t>2040</t>
  </si>
  <si>
    <t>EBM</t>
  </si>
  <si>
    <t>Eastern Bangkok Monorail</t>
  </si>
  <si>
    <t>2050</t>
  </si>
  <si>
    <t>BID</t>
  </si>
  <si>
    <t>BTS Infrastructure Development</t>
  </si>
  <si>
    <t>3010</t>
  </si>
  <si>
    <t>VGI</t>
  </si>
  <si>
    <t>3020</t>
  </si>
  <si>
    <t>888</t>
  </si>
  <si>
    <t>3030</t>
  </si>
  <si>
    <t>VGI Advertising Media</t>
  </si>
  <si>
    <t>3040</t>
  </si>
  <si>
    <t>POV</t>
  </si>
  <si>
    <t>Point of view (POV) Media Group</t>
  </si>
  <si>
    <t>5010</t>
  </si>
  <si>
    <t>DNAL</t>
  </si>
  <si>
    <t>5020</t>
  </si>
  <si>
    <t>The Community One</t>
  </si>
  <si>
    <t>The Community One Co., Ltd.</t>
  </si>
  <si>
    <t>5030</t>
  </si>
  <si>
    <t>The Community Two</t>
  </si>
  <si>
    <t>The Community Two Co., Ltd.</t>
  </si>
  <si>
    <t>5040</t>
  </si>
  <si>
    <t>Kingkaew Assets</t>
  </si>
  <si>
    <t>Kingkaew Assets Co., Ltd.</t>
  </si>
  <si>
    <t>5050</t>
  </si>
  <si>
    <t>Mo Chit Land</t>
  </si>
  <si>
    <t>Mo Chit Land Company Limited</t>
  </si>
  <si>
    <t>5060</t>
  </si>
  <si>
    <t>CAPRICORN HILL</t>
  </si>
  <si>
    <t>CAPRICORN HILL CO., LTD.</t>
  </si>
  <si>
    <t>5070</t>
  </si>
  <si>
    <t>RC Area</t>
  </si>
  <si>
    <t>RC Area Company Limited</t>
  </si>
  <si>
    <t>Rabbit Holdings</t>
  </si>
  <si>
    <t>Rabbit Holdings Public Company Limited</t>
  </si>
  <si>
    <t>5310</t>
  </si>
  <si>
    <t>U Global</t>
  </si>
  <si>
    <t>U Global Hospitality</t>
  </si>
  <si>
    <t>5320</t>
  </si>
  <si>
    <t>TANAYONG HONG KONG</t>
  </si>
  <si>
    <t>5500</t>
  </si>
  <si>
    <t>EGS ASSETS</t>
  </si>
  <si>
    <t>5510</t>
  </si>
  <si>
    <t>Muangthong Assets</t>
  </si>
  <si>
    <t>5520</t>
  </si>
  <si>
    <t>Nine Square Property</t>
  </si>
  <si>
    <t>5530</t>
  </si>
  <si>
    <t>MAK8</t>
  </si>
  <si>
    <t>5540</t>
  </si>
  <si>
    <t>BTS Land</t>
  </si>
  <si>
    <t>5550</t>
  </si>
  <si>
    <t>Rong Pasee Roi Chak Sam</t>
  </si>
  <si>
    <t>Rong Pasee Roi Chak Sam Joint Venture</t>
  </si>
  <si>
    <t>5560</t>
  </si>
  <si>
    <t>KHONKAENBURI</t>
  </si>
  <si>
    <t>5810</t>
  </si>
  <si>
    <t>Kamkoong Property</t>
  </si>
  <si>
    <t>5840</t>
  </si>
  <si>
    <t>Prime Area Retail</t>
  </si>
  <si>
    <t>5850</t>
  </si>
  <si>
    <t>U Remix</t>
  </si>
  <si>
    <t>U Remix Company Limited</t>
  </si>
  <si>
    <t>5900</t>
  </si>
  <si>
    <t>TANAYONG PROPERTY</t>
  </si>
  <si>
    <t>TANAYONG PROPERTY MANAGEMENT</t>
  </si>
  <si>
    <t>CO.,LTD.</t>
  </si>
  <si>
    <t>5910</t>
  </si>
  <si>
    <t>Thana City Golf</t>
  </si>
  <si>
    <t>Thana City Golf &amp; Sports Club</t>
  </si>
  <si>
    <t>Co.,Ltd.</t>
  </si>
  <si>
    <t>6200</t>
  </si>
  <si>
    <t>KHU KHOT STATION ALLIANCE</t>
  </si>
  <si>
    <t>KHU KHOT STATION ALLIANCE COMPANY</t>
  </si>
  <si>
    <t>LIMITED</t>
  </si>
  <si>
    <t>6210</t>
  </si>
  <si>
    <t>SIAM PAGING</t>
  </si>
  <si>
    <t>SIAM PAGING AND COMMUNICATION</t>
  </si>
  <si>
    <t>6220</t>
  </si>
  <si>
    <t>TANAYONG FOOD &amp; BEVERAGE</t>
  </si>
  <si>
    <t>TANAYONG FOOD AND BEVERAGE</t>
  </si>
  <si>
    <t>6230</t>
  </si>
  <si>
    <t>PrannaKiri Assets</t>
  </si>
  <si>
    <t>6250</t>
  </si>
  <si>
    <t>NPARK GLOBAL</t>
  </si>
  <si>
    <t>6270</t>
  </si>
  <si>
    <t>Prime Area 12</t>
  </si>
  <si>
    <t>7010</t>
  </si>
  <si>
    <t>Prime Area 38</t>
  </si>
  <si>
    <t>Prime Area 38  Co.,Ltd.</t>
  </si>
  <si>
    <t>7500</t>
  </si>
  <si>
    <t>KEYSTONE ESTATE</t>
  </si>
  <si>
    <t>7510</t>
  </si>
  <si>
    <t>Keystone Management</t>
  </si>
  <si>
    <t>7900</t>
  </si>
  <si>
    <t>Rabbit Life Insurance</t>
  </si>
  <si>
    <t>Rabbit Life Insurance Public Company</t>
  </si>
  <si>
    <t>7910</t>
  </si>
  <si>
    <t>RBH Ventures</t>
  </si>
  <si>
    <t>RBH Ventures Company Limited</t>
  </si>
  <si>
    <t>8010</t>
  </si>
  <si>
    <t>BSS</t>
  </si>
  <si>
    <t>Bangkok Smartcard System</t>
  </si>
  <si>
    <t>8020</t>
  </si>
  <si>
    <t>RR</t>
  </si>
  <si>
    <t>8030</t>
  </si>
  <si>
    <t>BPS</t>
  </si>
  <si>
    <t>Bangkok Payment</t>
  </si>
  <si>
    <t>Solutions Company Limited</t>
  </si>
  <si>
    <t>8040</t>
  </si>
  <si>
    <t>BSSH</t>
  </si>
  <si>
    <t>8050</t>
  </si>
  <si>
    <t>RPS</t>
  </si>
  <si>
    <t>RabbitPay System</t>
  </si>
  <si>
    <t>8090</t>
  </si>
  <si>
    <t>RBS</t>
  </si>
  <si>
    <t>RB Services Company</t>
  </si>
  <si>
    <t>8100</t>
  </si>
  <si>
    <t>RCASH</t>
  </si>
  <si>
    <t>Rabbit Cash Company Limited</t>
  </si>
  <si>
    <t>8200</t>
  </si>
  <si>
    <t>HHT</t>
  </si>
  <si>
    <t>8300</t>
  </si>
  <si>
    <t>T23</t>
  </si>
  <si>
    <t>8310</t>
  </si>
  <si>
    <t>8330</t>
  </si>
  <si>
    <t>8340</t>
  </si>
  <si>
    <t>T4</t>
  </si>
  <si>
    <t>8350</t>
  </si>
  <si>
    <t>T5</t>
  </si>
  <si>
    <t>8360</t>
  </si>
  <si>
    <t>8370</t>
  </si>
  <si>
    <t>8380</t>
  </si>
  <si>
    <t>T8</t>
  </si>
  <si>
    <t>8390</t>
  </si>
  <si>
    <t>8400</t>
  </si>
  <si>
    <t>Z010</t>
  </si>
  <si>
    <t>Siemens</t>
  </si>
  <si>
    <t>Allow Posting</t>
  </si>
  <si>
    <t>Cost</t>
  </si>
  <si>
    <t>Selling</t>
  </si>
  <si>
    <t>Admin</t>
  </si>
  <si>
    <t>Cost/Selling/Admin</t>
  </si>
  <si>
    <t>Cost/Admin</t>
  </si>
  <si>
    <t>5080</t>
  </si>
  <si>
    <t>PHANTOM LINK</t>
  </si>
  <si>
    <t>PHANTOM LINK COMPANY LIMITED</t>
  </si>
  <si>
    <t>Prime Zone Asset</t>
  </si>
  <si>
    <t xml:space="preserve"> |-- S1     Holding</t>
  </si>
  <si>
    <t xml:space="preserve"> |   |--S1101   BTS Group Holdings Public Company Limite</t>
  </si>
  <si>
    <t xml:space="preserve"> |   |   |--  S11010   Head Office - BTSG</t>
  </si>
  <si>
    <t xml:space="preserve"> |   |   |--  S11011   Logical - BTSG</t>
  </si>
  <si>
    <t xml:space="preserve"> |   |--S1838   Turtle 8 Co., Ltd.</t>
  </si>
  <si>
    <t xml:space="preserve"> |   |   |--  S18380   Head Office - T8</t>
  </si>
  <si>
    <t xml:space="preserve"> |   |   |--  S18381   Logical - T8</t>
  </si>
  <si>
    <t xml:space="preserve"> |     </t>
  </si>
  <si>
    <t xml:space="preserve"> |-- S2     Mass Transit</t>
  </si>
  <si>
    <t xml:space="preserve"> |   |--S2201   Bangkok Mass Transit System Public Compa</t>
  </si>
  <si>
    <t xml:space="preserve"> |   |   |--  S22010   Head Office - Mass Transit</t>
  </si>
  <si>
    <t xml:space="preserve"> |   |   |--  S22011   Logical - Mass Transit</t>
  </si>
  <si>
    <t xml:space="preserve"> |   |           |--S2201110   Farebox</t>
  </si>
  <si>
    <t xml:space="preserve"> |   |           |--S2201120   O&amp;M</t>
  </si>
  <si>
    <t xml:space="preserve"> |   |           |--S2201130   E&amp;M</t>
  </si>
  <si>
    <t xml:space="preserve"> |   |           |--S2201140   Commercial</t>
  </si>
  <si>
    <t xml:space="preserve"> |   |           |--S2201150   Other</t>
  </si>
  <si>
    <t xml:space="preserve"> |   |--S2202   BTS Infrastructure Services Company Limi</t>
  </si>
  <si>
    <t xml:space="preserve"> |   |   |--  S22020   Head Office - BIS</t>
  </si>
  <si>
    <t xml:space="preserve"> |   |--S2203   Northern Bangkok Monorail Company Limite</t>
  </si>
  <si>
    <t xml:space="preserve"> |   |   |--  S22030   Head Office - NBM</t>
  </si>
  <si>
    <t xml:space="preserve"> |   |   |--  S22031   Logical - NBM</t>
  </si>
  <si>
    <t xml:space="preserve"> |   |           |--S2203110   Fare box - Non BOI</t>
  </si>
  <si>
    <t xml:space="preserve"> |   |           |--S2203111   Fare box - BOI</t>
  </si>
  <si>
    <t xml:space="preserve"> |   |           |--S2203130   E&amp;M</t>
  </si>
  <si>
    <t xml:space="preserve"> |   |           |--S2203140   Commercial</t>
  </si>
  <si>
    <t xml:space="preserve"> |   |           |--S2203150   Other</t>
  </si>
  <si>
    <t xml:space="preserve"> |   |           |--S2203190   MRTA</t>
  </si>
  <si>
    <t xml:space="preserve"> |   |           |    |--S220319010   MRTA – CORE</t>
  </si>
  <si>
    <t xml:space="preserve"> |   |           |    |--S220319011   MRTA – Extension</t>
  </si>
  <si>
    <t xml:space="preserve"> |   |--S2204   Eastern Bangkok Monorail Company Limited</t>
  </si>
  <si>
    <t xml:space="preserve"> |   |   |--  S22040   Head Office - EBM</t>
  </si>
  <si>
    <t xml:space="preserve"> |   |   |--  S22041   Logical - EBM</t>
  </si>
  <si>
    <t xml:space="preserve"> |   |           |--S2204110   Fare box - Non BOI</t>
  </si>
  <si>
    <t xml:space="preserve"> |   |           |--S2204111   Fare box - BOI</t>
  </si>
  <si>
    <t xml:space="preserve"> |   |           |--S2204130   E&amp;M</t>
  </si>
  <si>
    <t xml:space="preserve"> |   |           |--S2204140   Commercial</t>
  </si>
  <si>
    <t xml:space="preserve"> |   |           |--S2204150   Other</t>
  </si>
  <si>
    <t xml:space="preserve"> |   |           |--S2204190   MRTA</t>
  </si>
  <si>
    <t xml:space="preserve"> |   |           |    |--S220419010   MRTA – CORE</t>
  </si>
  <si>
    <t xml:space="preserve"> |   |           |    |--S220419011   MRTA – Extension</t>
  </si>
  <si>
    <t xml:space="preserve"> |   |--S2205   BTS Infrastructure Development Company L</t>
  </si>
  <si>
    <t xml:space="preserve"> |   |   |--  S22050   Head Office - BID</t>
  </si>
  <si>
    <t xml:space="preserve"> |   |   |--  S22051   Logical - BID</t>
  </si>
  <si>
    <t xml:space="preserve"> |   |           |--S2205110   Service</t>
  </si>
  <si>
    <t xml:space="preserve"> |   |           |--S2205130   Other</t>
  </si>
  <si>
    <t xml:space="preserve"> |   |--S2Z01   Siemens</t>
  </si>
  <si>
    <t xml:space="preserve"> |   |   |--  S2Z010   Head Office - Siemens</t>
  </si>
  <si>
    <t xml:space="preserve"> |   |   |--  S2Z011   Logical - Siemens</t>
  </si>
  <si>
    <t xml:space="preserve"> |   |           |--S2Z01199   Dummy</t>
  </si>
  <si>
    <t xml:space="preserve"> |-- S3     Media</t>
  </si>
  <si>
    <t xml:space="preserve"> |   |--S3301   VGI Public Company Limited</t>
  </si>
  <si>
    <t xml:space="preserve"> |   |   |--  S33010   Head Office - VGI</t>
  </si>
  <si>
    <t xml:space="preserve"> |   |--S3302   888 Media Company Limited</t>
  </si>
  <si>
    <t xml:space="preserve"> |   |   |--  S33020   Head Office - 888</t>
  </si>
  <si>
    <t xml:space="preserve"> |   |--S3303   VGI Advertising Media Company Limited</t>
  </si>
  <si>
    <t xml:space="preserve"> |   |   |--  S33030   Head Office - VGI Advertising</t>
  </si>
  <si>
    <t xml:space="preserve"> |   |--S3304   Point of view (POV) Media Group Company</t>
  </si>
  <si>
    <t xml:space="preserve"> |   |   |--  S33040   Head Office - POV</t>
  </si>
  <si>
    <t xml:space="preserve"> |-- S4     Service</t>
  </si>
  <si>
    <t xml:space="preserve"> |   |--S4801   Bangkok Smartcard System Co., Ltd.</t>
  </si>
  <si>
    <t xml:space="preserve"> |   |   |--  S48010   Head Office - BSS</t>
  </si>
  <si>
    <t xml:space="preserve"> |   |   |--  S48011   Logical - BSS</t>
  </si>
  <si>
    <t xml:space="preserve"> |   |--S4802   Rabbit Rewards Co., Ltd.</t>
  </si>
  <si>
    <t xml:space="preserve"> |   |   |--  S48020   Head Office - RR</t>
  </si>
  <si>
    <t xml:space="preserve"> |   |   |--  S48021   Logical - RR</t>
  </si>
  <si>
    <t xml:space="preserve"> |   |           |--S4802110   Point</t>
  </si>
  <si>
    <t xml:space="preserve"> |   |           |--S4802120   Kiosk</t>
  </si>
  <si>
    <t xml:space="preserve"> |   |           |--S4802130   Service</t>
  </si>
  <si>
    <t xml:space="preserve"> |   |           |--S4802140   Project</t>
  </si>
  <si>
    <t xml:space="preserve"> |   |           |--S4802150   Project-Unicorn</t>
  </si>
  <si>
    <t xml:space="preserve"> |   |           |--S4802160   Project-Sky</t>
  </si>
  <si>
    <t xml:space="preserve"> |   |           |--S4802180   TheSim Proj Unalloc</t>
  </si>
  <si>
    <t xml:space="preserve"> |   |           |--S4802190   Other Service</t>
  </si>
  <si>
    <t xml:space="preserve"> |   |--S4803   Bangkok Payment Solutions Co., Ltd.</t>
  </si>
  <si>
    <t xml:space="preserve"> |   |   |--  S48030   Head Office - BPS</t>
  </si>
  <si>
    <t xml:space="preserve"> |   |   |--  S48031   Logical - BPS</t>
  </si>
  <si>
    <t xml:space="preserve"> |   |           |--S4803110   EDC Sales - Common</t>
  </si>
  <si>
    <t xml:space="preserve"> |   |           |--S4803115   EDC Sales - Project</t>
  </si>
  <si>
    <t xml:space="preserve"> |   |           |--S4803120   EDC Rental - Common</t>
  </si>
  <si>
    <t xml:space="preserve"> |   |           |--S4803125   EDC Rental - Project</t>
  </si>
  <si>
    <t xml:space="preserve"> |   |           |--S4803130   EDC Service - Common</t>
  </si>
  <si>
    <t xml:space="preserve"> |   |           |--S4803135   EDC Service - Project</t>
  </si>
  <si>
    <t xml:space="preserve"> |   |           |--S4803140   EDC Software - Project</t>
  </si>
  <si>
    <t xml:space="preserve"> |   |           |--S4803150   Software Development - Project</t>
  </si>
  <si>
    <t xml:space="preserve"> |   |           |--S4803160   Software/Hardware Service</t>
  </si>
  <si>
    <t xml:space="preserve"> |   |--S4804   BSS Holdings Co., Ltd.</t>
  </si>
  <si>
    <t xml:space="preserve"> |   |   |--  S48040   Head Office - BSSH</t>
  </si>
  <si>
    <t xml:space="preserve"> |   |--S4805   RabbitPay System Co., Ltd.</t>
  </si>
  <si>
    <t xml:space="preserve"> |   |   |--  S48050   Head Office - RPS</t>
  </si>
  <si>
    <t xml:space="preserve"> |   |--S4809   RB Services  Co., Ltd.</t>
  </si>
  <si>
    <t xml:space="preserve"> |   |   |--  S48090   Head Office - RBS</t>
  </si>
  <si>
    <t xml:space="preserve"> |   |--S4810   Rabbit Cash Company Limited</t>
  </si>
  <si>
    <t xml:space="preserve"> |   |   |--  S48100   Head Office - Rabbit Cash</t>
  </si>
  <si>
    <t xml:space="preserve"> |   |   |--  S48101   Logical - Rabbit Cash</t>
  </si>
  <si>
    <t xml:space="preserve"> |   |           |--S4810110   Lending</t>
  </si>
  <si>
    <t xml:space="preserve"> |   |--S4820   HHT Construction Company Limited</t>
  </si>
  <si>
    <t xml:space="preserve"> |   |   |--  S48200   Head Office - HHT</t>
  </si>
  <si>
    <t xml:space="preserve"> |   |--S4830   Turtle 23 Co., Ltd.</t>
  </si>
  <si>
    <t xml:space="preserve"> |   |   |--  S48300   Head Office - T23</t>
  </si>
  <si>
    <t xml:space="preserve"> |   |   |--  S48301   Logical - T23</t>
  </si>
  <si>
    <t xml:space="preserve"> |   |           |--S4830110   Common</t>
  </si>
  <si>
    <t xml:space="preserve"> |   |   |--  S48310   Head Office - T1</t>
  </si>
  <si>
    <t xml:space="preserve"> |   |   |--  S48311   Logical - T1</t>
  </si>
  <si>
    <t xml:space="preserve"> |   |           |--S4831110   Common</t>
  </si>
  <si>
    <t xml:space="preserve"> |   |           |--S4831115   Dining Area</t>
  </si>
  <si>
    <t xml:space="preserve"> |   |           |--S4831120   Private Room</t>
  </si>
  <si>
    <t xml:space="preserve"> |   |           |--S4831125   Catering Service</t>
  </si>
  <si>
    <t xml:space="preserve"> |   |   |--  S48330   Head Office - T3</t>
  </si>
  <si>
    <t xml:space="preserve"> |   |   |--  S48331   Logical - T3</t>
  </si>
  <si>
    <t xml:space="preserve"> |   |           |--S4833130   Rental Area</t>
  </si>
  <si>
    <t xml:space="preserve"> |   |--S4834   Turtle 4 Co., Ltd.</t>
  </si>
  <si>
    <t xml:space="preserve"> |   |   |--  S48340   Head Office - T4</t>
  </si>
  <si>
    <t xml:space="preserve"> |   |--S4835   Turtle 5 Co., Ltd.</t>
  </si>
  <si>
    <t xml:space="preserve"> |   |   |--  S48350   Head Office - T5</t>
  </si>
  <si>
    <t xml:space="preserve"> |   |   |--  S48360   Head Office - T6</t>
  </si>
  <si>
    <t xml:space="preserve"> |   |   |--  S48370   Head Office - T7</t>
  </si>
  <si>
    <t xml:space="preserve"> |   |--S4838   [Unused]</t>
  </si>
  <si>
    <t xml:space="preserve"> |   |   |--  S48380   [Unused]</t>
  </si>
  <si>
    <t xml:space="preserve"> |   |           |--S4840110   Common</t>
  </si>
  <si>
    <t xml:space="preserve"> |   |           |--S4840115   Dining Area</t>
  </si>
  <si>
    <t xml:space="preserve"> |   |           |--S4840120   Private Room</t>
  </si>
  <si>
    <t xml:space="preserve"> |   |           |--S4840125   Catering Service</t>
  </si>
  <si>
    <t xml:space="preserve"> |   |           |--S4840130   Rental Area</t>
  </si>
  <si>
    <t xml:space="preserve"> |   |           |--S4840140   Take Away</t>
  </si>
  <si>
    <t xml:space="preserve"> |   |           |--S4840145   Profit Sharing</t>
  </si>
  <si>
    <t xml:space="preserve"> |-- S5     Property</t>
  </si>
  <si>
    <t xml:space="preserve"> |   |--S5501   DNAL Company Limited</t>
  </si>
  <si>
    <t xml:space="preserve"> |   |   |--  S55010   Head Office - DNAL</t>
  </si>
  <si>
    <t xml:space="preserve"> |   |--S5502   The Community One Company Limited</t>
  </si>
  <si>
    <t xml:space="preserve"> |   |   |--  S55020   Head Office - Community One</t>
  </si>
  <si>
    <t xml:space="preserve"> |   |--S5503   The Community Two Company Limited</t>
  </si>
  <si>
    <t xml:space="preserve"> |   |   |--  S55030   Head Office - Community Two</t>
  </si>
  <si>
    <t xml:space="preserve"> |   |--S5504   Kingkaew Assets Company Limited</t>
  </si>
  <si>
    <t xml:space="preserve"> |   |   |--  S55040   Head Office - Kingkaew</t>
  </si>
  <si>
    <t xml:space="preserve"> |   |   |--  S55041   Logical - Kingkaew</t>
  </si>
  <si>
    <t xml:space="preserve"> |   |           |--S5504140   Property for Rent</t>
  </si>
  <si>
    <t xml:space="preserve"> |   |--S5505   Mochit Land Company Limited</t>
  </si>
  <si>
    <t xml:space="preserve"> |   |   |--  S55050   Head Office - Mochit Land</t>
  </si>
  <si>
    <t xml:space="preserve"> |   |--S5506   Capricorn Hill Company Limited</t>
  </si>
  <si>
    <t xml:space="preserve"> |   |   |--  S55060   Head Office - Capricorn Hill</t>
  </si>
  <si>
    <t xml:space="preserve"> |   |--S5507   RC Area Company Limited</t>
  </si>
  <si>
    <t xml:space="preserve"> |   |   |--  S55070   Head Office - RC Area</t>
  </si>
  <si>
    <t xml:space="preserve"> |   |--S5508   PHANTOM LINK Company Limited</t>
  </si>
  <si>
    <t xml:space="preserve"> |   |   |--  S55080   Head Office - PHANTOM LINK</t>
  </si>
  <si>
    <t xml:space="preserve"> |   |--S4790   RABBIT LIFE INSURANCE PCL</t>
  </si>
  <si>
    <t xml:space="preserve"> |   |   |--  S47900   Head Office - RLI</t>
  </si>
  <si>
    <t xml:space="preserve"> |   |   |--  S47901   Logical - RLI</t>
  </si>
  <si>
    <t xml:space="preserve"> |   |           |--S4790170   Financial Service</t>
  </si>
  <si>
    <t xml:space="preserve"> |   |--S4791   RBH Ventures</t>
  </si>
  <si>
    <t xml:space="preserve"> |   |   |--  S47910   Head Office - RBH Ventures</t>
  </si>
  <si>
    <t xml:space="preserve"> |   |--S4792   PRIME ZONE ASSET MANAGEMENT</t>
  </si>
  <si>
    <t xml:space="preserve"> |   |   |--  S47920   Head Office - PZM</t>
  </si>
  <si>
    <t xml:space="preserve"> |   |   |--  S47921   Logical - PZM</t>
  </si>
  <si>
    <t xml:space="preserve"> |   |           |--S4792170   Financial Service</t>
  </si>
  <si>
    <t xml:space="preserve"> |   |--S4793   METHA ASSET MANAGEMENT</t>
  </si>
  <si>
    <t xml:space="preserve"> |   |   |--  S47930   Head Office - MAM</t>
  </si>
  <si>
    <t xml:space="preserve"> |   |   |--  S47931   Logical - MAM</t>
  </si>
  <si>
    <t xml:space="preserve"> |   |           |--S4793170   Financial Service</t>
  </si>
  <si>
    <t xml:space="preserve"> |   |--S5530   Rabbit Holdings</t>
  </si>
  <si>
    <t xml:space="preserve"> |   |   |--  S55300   Head Office - Rabbit Holdings</t>
  </si>
  <si>
    <t xml:space="preserve"> |   |   |--  S55301   Logical - Rabbit Holdings</t>
  </si>
  <si>
    <t xml:space="preserve"> |   |           |--S5530110   Land Bank</t>
  </si>
  <si>
    <t xml:space="preserve"> |   |           |--S5530120   Office Rental</t>
  </si>
  <si>
    <t xml:space="preserve"> |   |           |--S5530130   Commercial Unit</t>
  </si>
  <si>
    <t xml:space="preserve"> |   |           |--S5530140   Apartment</t>
  </si>
  <si>
    <t xml:space="preserve"> |   |           |--S5530150   Hotel</t>
  </si>
  <si>
    <t xml:space="preserve"> |   |           |--S5530160   School Business</t>
  </si>
  <si>
    <t xml:space="preserve"> |   |           |--S5530190   Others</t>
  </si>
  <si>
    <t xml:space="preserve"> |   |           |--S5530198   Allocation - Internal</t>
  </si>
  <si>
    <t xml:space="preserve"> |   |           |--S5530199   Allocation - External</t>
  </si>
  <si>
    <t xml:space="preserve"> |   |--S5531   U GLOBAL HOSPITALITY</t>
  </si>
  <si>
    <t xml:space="preserve"> |   |   |--  S55310   Head Office - U GLOBAL HOSPITALITY</t>
  </si>
  <si>
    <t xml:space="preserve"> |   |   |--  S55311   Logical - U GLOBAL HOSPITALITY</t>
  </si>
  <si>
    <t xml:space="preserve"> |   |           |--S5531110   Land Bank</t>
  </si>
  <si>
    <t xml:space="preserve"> |   |           |--S5531120   Office Rental</t>
  </si>
  <si>
    <t xml:space="preserve"> |   |           |--S5531130   Commercial Unit</t>
  </si>
  <si>
    <t xml:space="preserve"> |   |           |--S5531140   Apartment</t>
  </si>
  <si>
    <t xml:space="preserve"> |   |           |--S5531150   Hotel</t>
  </si>
  <si>
    <t xml:space="preserve"> |   |           |--S5531160   School Business</t>
  </si>
  <si>
    <t xml:space="preserve"> |   |           |--S5531190   Others</t>
  </si>
  <si>
    <t xml:space="preserve"> |   |--S5532   TANAYONG HONG KONG</t>
  </si>
  <si>
    <t xml:space="preserve"> |   |   |--  S55320   Head Office - TANAYONG HONG KONG</t>
  </si>
  <si>
    <t xml:space="preserve"> |   |   |--  S55321   Logical - TANAYONG HONG KONG</t>
  </si>
  <si>
    <t xml:space="preserve"> |   |           |--S5532110   Land Bank</t>
  </si>
  <si>
    <t xml:space="preserve"> |   |           |--S5532120   Office Rental</t>
  </si>
  <si>
    <t xml:space="preserve"> |   |           |--S5532130   Commercial Unit</t>
  </si>
  <si>
    <t xml:space="preserve"> |   |           |--S5532140   Apartment</t>
  </si>
  <si>
    <t xml:space="preserve"> |   |           |--S5532150   Hotel</t>
  </si>
  <si>
    <t xml:space="preserve"> |   |           |--S5532160   School Business</t>
  </si>
  <si>
    <t xml:space="preserve"> |   |           |--S5532190   Others</t>
  </si>
  <si>
    <t xml:space="preserve"> |   |--S5550   EGS ASSETS</t>
  </si>
  <si>
    <t xml:space="preserve"> |   |   |--  S55500   Head Office - EGS ASSETS</t>
  </si>
  <si>
    <t xml:space="preserve"> |   |   |--  S55501   Logical - EGS ASSETS</t>
  </si>
  <si>
    <t xml:space="preserve"> |   |           |--S5550110   Land Bank</t>
  </si>
  <si>
    <t xml:space="preserve"> |   |           |--S5550120   Office Rental</t>
  </si>
  <si>
    <t xml:space="preserve"> |   |           |--S5550130   Commercial Unit</t>
  </si>
  <si>
    <t xml:space="preserve"> |   |           |--S5550140   Apartment</t>
  </si>
  <si>
    <t xml:space="preserve"> |   |           |--S5550150   Hotel</t>
  </si>
  <si>
    <t xml:space="preserve"> |   |           |--S5550160   School Business</t>
  </si>
  <si>
    <t xml:space="preserve"> |   |           |--S5550190   Others</t>
  </si>
  <si>
    <t xml:space="preserve"> |   |--S5551   MUANGTHONG ASSETS</t>
  </si>
  <si>
    <t xml:space="preserve"> |   |   |--  S55510   Head Office - MUANGTHONG ASSETS</t>
  </si>
  <si>
    <t xml:space="preserve"> |   |   |--  S55511   Logical - MUANGTHONG ASSETS</t>
  </si>
  <si>
    <t xml:space="preserve"> |   |           |--S5551110   Land Bank</t>
  </si>
  <si>
    <t xml:space="preserve"> |   |           |--S5551120   Office Rental</t>
  </si>
  <si>
    <t xml:space="preserve"> |   |           |--S5551130   Commercial Unit</t>
  </si>
  <si>
    <t xml:space="preserve"> |   |           |--S5551140   Apartment</t>
  </si>
  <si>
    <t xml:space="preserve"> |   |           |--S5551150   Hotel</t>
  </si>
  <si>
    <t xml:space="preserve"> |   |           |--S5551160   School Business</t>
  </si>
  <si>
    <t xml:space="preserve"> |   |           |--S5551190   Others</t>
  </si>
  <si>
    <t xml:space="preserve"> |   |--S5552   NINE SQUARE PROPERTY</t>
  </si>
  <si>
    <t xml:space="preserve"> |   |   |--  S55520   Head Office - NINE SQUARE PROPERTY</t>
  </si>
  <si>
    <t xml:space="preserve"> |   |   |--  S55521   Logical - NINE SQUARE PROPERTY</t>
  </si>
  <si>
    <t xml:space="preserve"> |   |           |--S5552110   Land Bank</t>
  </si>
  <si>
    <t xml:space="preserve"> |   |           |--S5552120   Office Rental</t>
  </si>
  <si>
    <t xml:space="preserve"> |   |           |--S5552130   Commercial Unit</t>
  </si>
  <si>
    <t xml:space="preserve"> |   |           |--S5552140   Apartment</t>
  </si>
  <si>
    <t xml:space="preserve"> |   |           |--S5552150   Hotel</t>
  </si>
  <si>
    <t xml:space="preserve"> |   |           |--S5552160   School Business</t>
  </si>
  <si>
    <t xml:space="preserve"> |   |           |--S5552190   Others</t>
  </si>
  <si>
    <t xml:space="preserve"> |   |--S5553   MAK8</t>
  </si>
  <si>
    <t xml:space="preserve"> |   |   |--  S55530   Head Office - MAK8</t>
  </si>
  <si>
    <t xml:space="preserve"> |   |   |--  S55531   Logical - MAK8</t>
  </si>
  <si>
    <t xml:space="preserve"> |   |           |--S5553110   Land Bank</t>
  </si>
  <si>
    <t xml:space="preserve"> |   |           |--S5553120   Office Rental</t>
  </si>
  <si>
    <t xml:space="preserve"> |   |           |--S5553130   Commercial Unit</t>
  </si>
  <si>
    <t xml:space="preserve"> |   |           |--S5553140   Apartment</t>
  </si>
  <si>
    <t xml:space="preserve"> |   |           |--S5553150   Hotel</t>
  </si>
  <si>
    <t xml:space="preserve"> |   |           |--S5553160   School Business</t>
  </si>
  <si>
    <t xml:space="preserve"> |   |           |--S5553190   Others</t>
  </si>
  <si>
    <t xml:space="preserve"> |   |--S5554   BTS LAND</t>
  </si>
  <si>
    <t xml:space="preserve"> |   |   |--  S55540   Head Office - BTS LAND</t>
  </si>
  <si>
    <t xml:space="preserve"> |   |   |--  S55541   Logical - BTS LAND</t>
  </si>
  <si>
    <t xml:space="preserve"> |   |           |--S5554110   Land Bank</t>
  </si>
  <si>
    <t xml:space="preserve"> |   |           |--S5554120   Office Rental</t>
  </si>
  <si>
    <t xml:space="preserve"> |   |           |--S5554130   Commercial Unit</t>
  </si>
  <si>
    <t xml:space="preserve"> |   |           |--S5554140   Apartment</t>
  </si>
  <si>
    <t xml:space="preserve"> |   |           |--S5554150   Hotel</t>
  </si>
  <si>
    <t xml:space="preserve"> |   |           |--S5554160   School Business</t>
  </si>
  <si>
    <t xml:space="preserve"> |   |           |--S5554190   Others</t>
  </si>
  <si>
    <t xml:space="preserve"> |   |--S5555   RONG PASEE ROI CHAK SAM</t>
  </si>
  <si>
    <t xml:space="preserve"> |   |   |--  S55550   Head Office - RONG PASEE ROI CHAK SAM</t>
  </si>
  <si>
    <t xml:space="preserve"> |   |   |--  S55551   Logical - RONG PASEE ROI CHAK SAM</t>
  </si>
  <si>
    <t xml:space="preserve"> |   |           |--S5555110   Land Bank</t>
  </si>
  <si>
    <t xml:space="preserve"> |   |           |--S5555120   Office Rental</t>
  </si>
  <si>
    <t xml:space="preserve"> |   |           |--S5555130   Commercial Unit</t>
  </si>
  <si>
    <t xml:space="preserve"> |   |           |--S5555140   Apartment</t>
  </si>
  <si>
    <t xml:space="preserve"> |   |           |--S5555150   Hotel</t>
  </si>
  <si>
    <t xml:space="preserve"> |   |           |--S5555160   School Business</t>
  </si>
  <si>
    <t xml:space="preserve"> |   |           |--S5555190   Others</t>
  </si>
  <si>
    <t xml:space="preserve"> |   |--S5556   KHONKEANBURI</t>
  </si>
  <si>
    <t xml:space="preserve"> |   |   |--  S55560   Head Office - KHONKEANBU</t>
  </si>
  <si>
    <t xml:space="preserve"> |   |   |--  S55561   Logical - KHONKEANBURI</t>
  </si>
  <si>
    <t xml:space="preserve"> |   |           |--S5556110   Land Bank</t>
  </si>
  <si>
    <t xml:space="preserve"> |   |           |--S5556120   Office Rental</t>
  </si>
  <si>
    <t xml:space="preserve"> |   |           |--S5556130   Commercial Unit</t>
  </si>
  <si>
    <t xml:space="preserve"> |   |           |--S5556140   Apartment</t>
  </si>
  <si>
    <t xml:space="preserve"> |   |           |--S5556150   Hotel</t>
  </si>
  <si>
    <t xml:space="preserve"> |   |           |--S5556160   School Business</t>
  </si>
  <si>
    <t xml:space="preserve"> |   |           |--S5556190   Others</t>
  </si>
  <si>
    <t xml:space="preserve"> |   |--S5561   BOONBARAMEE METTA</t>
  </si>
  <si>
    <t xml:space="preserve"> |   |   |--  S55610   Head Office -BOONBARAMEE METTA</t>
  </si>
  <si>
    <t xml:space="preserve"> |   |   |--  S55611   Logical - BOONBARAMEE METTA</t>
  </si>
  <si>
    <t xml:space="preserve"> |   |           |--S5561110   Land Bank</t>
  </si>
  <si>
    <t xml:space="preserve"> |   |           |--S5561120   Office Rental</t>
  </si>
  <si>
    <t xml:space="preserve"> |   |           |--S5561130   Commercial Unit</t>
  </si>
  <si>
    <t xml:space="preserve"> |   |           |--S5561140   Apartment</t>
  </si>
  <si>
    <t xml:space="preserve"> |   |           |--S5561150   Hotel</t>
  </si>
  <si>
    <t xml:space="preserve"> |   |           |--S5561160   School Business</t>
  </si>
  <si>
    <t xml:space="preserve"> |   |           |--S5561190   Others</t>
  </si>
  <si>
    <t xml:space="preserve"> |   |--S5562   PACIFIC HOTEL CHIANGMAI</t>
  </si>
  <si>
    <t xml:space="preserve"> |   |   |--  S55620   Head Office - PACIFIC HOTEL CHIANGMAI</t>
  </si>
  <si>
    <t xml:space="preserve"> |   |   |--  S55621   Logical - PACIFIC HOTEL CHIANGMAI</t>
  </si>
  <si>
    <t xml:space="preserve"> |   |           |--S5562110   Land Bank</t>
  </si>
  <si>
    <t xml:space="preserve"> |   |           |--S5562120   Office Rental</t>
  </si>
  <si>
    <t xml:space="preserve"> |   |           |--S5562130   Commercial Unit</t>
  </si>
  <si>
    <t xml:space="preserve"> |   |           |--S5562140   Apartment</t>
  </si>
  <si>
    <t xml:space="preserve"> |   |           |--S5562150   Hotel</t>
  </si>
  <si>
    <t xml:space="preserve"> |   |           |--S5562160   School Business</t>
  </si>
  <si>
    <t xml:space="preserve"> |   |           |--S5562190   Others</t>
  </si>
  <si>
    <t xml:space="preserve"> |   |--S5563   PACIFIC CHIANGMAI</t>
  </si>
  <si>
    <t xml:space="preserve"> |   |   |--  S55630   Head Office - PACIFIC CHIANGMAI</t>
  </si>
  <si>
    <t xml:space="preserve"> |   |   |--  S55631   Logical - PACIFIC CHIANGMAI</t>
  </si>
  <si>
    <t xml:space="preserve"> |   |           |--S5563110   Land Bank</t>
  </si>
  <si>
    <t xml:space="preserve"> |   |           |--S5563120   Office Rental</t>
  </si>
  <si>
    <t xml:space="preserve"> |   |           |--S5563130   Commercial Unit</t>
  </si>
  <si>
    <t xml:space="preserve"> |   |           |--S5563140   Apartment</t>
  </si>
  <si>
    <t xml:space="preserve"> |   |           |--S5563150   Hotel</t>
  </si>
  <si>
    <t xml:space="preserve"> |   |           |--S5563160   School Business</t>
  </si>
  <si>
    <t xml:space="preserve"> |   |           |--S5563190   Others</t>
  </si>
  <si>
    <t xml:space="preserve"> |   |--S5580   UNISON ONE</t>
  </si>
  <si>
    <t xml:space="preserve"> |   |   |--  S55800   Head Office - UNISON ONE</t>
  </si>
  <si>
    <t xml:space="preserve"> |   |   |--  S55801   Logical - UNISON ONE</t>
  </si>
  <si>
    <t xml:space="preserve"> |   |           |--S5580110   Land Bank</t>
  </si>
  <si>
    <t xml:space="preserve"> |   |           |--S5580120   Office Rental</t>
  </si>
  <si>
    <t xml:space="preserve"> |   |           |--S5580130   Commercial Unit</t>
  </si>
  <si>
    <t xml:space="preserve"> |   |           |--S5580140   Apartment</t>
  </si>
  <si>
    <t xml:space="preserve"> |   |           |--S5580150   Hotel</t>
  </si>
  <si>
    <t xml:space="preserve"> |   |           |--S5580160   School Business</t>
  </si>
  <si>
    <t xml:space="preserve"> |   |           |--S5580190   Others</t>
  </si>
  <si>
    <t xml:space="preserve"> |   |--S5581   KAMKOONG PROPERTY</t>
  </si>
  <si>
    <t xml:space="preserve"> |   |   |--  S55810   Head Office -  KAMKOONG PROPERTY</t>
  </si>
  <si>
    <t xml:space="preserve"> |   |   |--  S55811   Logical -  KAMKOONG PROPERTY</t>
  </si>
  <si>
    <t xml:space="preserve"> |   |           |--S5581110   Land Bank</t>
  </si>
  <si>
    <t xml:space="preserve"> |   |           |--S5581120   Office Rental</t>
  </si>
  <si>
    <t xml:space="preserve"> |   |           |--S5581130   Retail</t>
  </si>
  <si>
    <t xml:space="preserve"> |   |           |--S5581140   Long Term Lease</t>
  </si>
  <si>
    <t xml:space="preserve"> |   |           |--S5581150   Hotel</t>
  </si>
  <si>
    <t xml:space="preserve"> |   |           |--S5581160   School Business</t>
  </si>
  <si>
    <t xml:space="preserve"> |   |           |--S5581190   Others</t>
  </si>
  <si>
    <t xml:space="preserve"> |   |--S5584   PRIME AREA RETAIL</t>
  </si>
  <si>
    <t xml:space="preserve"> |   |   |--  S55840   Head Office - Prime Area Retail</t>
  </si>
  <si>
    <t xml:space="preserve"> |   |   |--  S55841   Logical - Prime Area Retail</t>
  </si>
  <si>
    <t xml:space="preserve"> |   |           |--S5584110   Land Bank</t>
  </si>
  <si>
    <t xml:space="preserve"> |   |           |--S5584120   Office Rental</t>
  </si>
  <si>
    <t xml:space="preserve"> |   |           |--S5584130   Commercial Unit</t>
  </si>
  <si>
    <t xml:space="preserve"> |   |           |--S5584140   Apartment</t>
  </si>
  <si>
    <t xml:space="preserve"> |   |           |--S5584150   Hotel</t>
  </si>
  <si>
    <t xml:space="preserve"> |   |           |--S5584160   School Business</t>
  </si>
  <si>
    <t xml:space="preserve"> |   |           |--S5584190   Others</t>
  </si>
  <si>
    <t xml:space="preserve"> |   |--S5585   U REMIX COMPANY LIMITED</t>
  </si>
  <si>
    <t xml:space="preserve"> |   |   |--  S55850   Head Office - U Remix</t>
  </si>
  <si>
    <t xml:space="preserve"> |   |   |--  S55851   Logical - U Remix</t>
  </si>
  <si>
    <t xml:space="preserve"> |   |           |--S5585130   Commercial Unit</t>
  </si>
  <si>
    <t xml:space="preserve"> |   |--S5590   TANAYONG PROPERTY</t>
  </si>
  <si>
    <t xml:space="preserve"> |   |   |--  S55900   Head Office - TANAYONG PROPERTY</t>
  </si>
  <si>
    <t xml:space="preserve"> |   |   |--  S55901   Logical - TANAYONG PROPERTY</t>
  </si>
  <si>
    <t xml:space="preserve"> |   |           |--S5590110   Land Bank</t>
  </si>
  <si>
    <t xml:space="preserve"> |   |           |--S5590120   Office Rental</t>
  </si>
  <si>
    <t xml:space="preserve"> |   |           |--S5590130   Commercial Unit</t>
  </si>
  <si>
    <t xml:space="preserve"> |   |           |--S5590140   Apartment</t>
  </si>
  <si>
    <t xml:space="preserve"> |   |           |--S5590150   Hotel</t>
  </si>
  <si>
    <t xml:space="preserve"> |   |           |--S5590160   School Business</t>
  </si>
  <si>
    <t xml:space="preserve"> |   |           |--S5590190   Others</t>
  </si>
  <si>
    <t xml:space="preserve"> |   |--S5591   THANA CITY GOLF</t>
  </si>
  <si>
    <t xml:space="preserve"> |   |   |--  S55910   Head Office - THANA CITY GOLF</t>
  </si>
  <si>
    <t xml:space="preserve"> |   |   |--  S55911   Logical - THANA CITY GOLF</t>
  </si>
  <si>
    <t xml:space="preserve"> |   |           |--S5591110   Land Bank</t>
  </si>
  <si>
    <t xml:space="preserve"> |   |           |--S5591120   Office Rental</t>
  </si>
  <si>
    <t xml:space="preserve"> |   |           |--S5591130   Commercial Unit</t>
  </si>
  <si>
    <t xml:space="preserve"> |   |           |--S5591140   Apartment</t>
  </si>
  <si>
    <t xml:space="preserve"> |   |           |--S5591150   Hotel</t>
  </si>
  <si>
    <t xml:space="preserve"> |   |           |--S5591160   School Business</t>
  </si>
  <si>
    <t xml:space="preserve"> |   |           |--S5591190   Others</t>
  </si>
  <si>
    <t xml:space="preserve"> |   |--S5620   KHU KHOT STATION ALLIANCE</t>
  </si>
  <si>
    <t xml:space="preserve"> |   |   |--  S56200   Head Office - KHU KHOT STATION ALLIANCE</t>
  </si>
  <si>
    <t xml:space="preserve"> |   |   |--  S56201   Logical - KHU KHOT STATION ALLIANCE</t>
  </si>
  <si>
    <t xml:space="preserve"> |   |           |--S5620110   Land Bank</t>
  </si>
  <si>
    <t xml:space="preserve"> |   |           |--S5620120   Office Rental</t>
  </si>
  <si>
    <t xml:space="preserve"> |   |           |--S5620130   Commercial Unit</t>
  </si>
  <si>
    <t xml:space="preserve"> |   |           |--S5620140   Apartment</t>
  </si>
  <si>
    <t xml:space="preserve"> |   |           |--S5620150   Hotel</t>
  </si>
  <si>
    <t xml:space="preserve"> |   |           |--S5620160   School Business</t>
  </si>
  <si>
    <t xml:space="preserve"> |   |           |--S5620190   Others</t>
  </si>
  <si>
    <t xml:space="preserve"> |   |--S5621   SIAM PAGING</t>
  </si>
  <si>
    <t xml:space="preserve"> |   |   |--  S56210   Head Office - SIAM PAGING</t>
  </si>
  <si>
    <t xml:space="preserve"> |   |   |--  S56211   Logical - SIAM PAGING</t>
  </si>
  <si>
    <t xml:space="preserve"> |   |           |--S5621110   Land Bank</t>
  </si>
  <si>
    <t xml:space="preserve"> |   |           |--S5621120   Office Rental</t>
  </si>
  <si>
    <t xml:space="preserve"> |   |           |--S5621130   Commercial Unit</t>
  </si>
  <si>
    <t xml:space="preserve"> |   |           |--S5621140   Apartment</t>
  </si>
  <si>
    <t xml:space="preserve"> |   |           |--S5621150   Hotel</t>
  </si>
  <si>
    <t xml:space="preserve"> |   |           |--S5621160   School Business</t>
  </si>
  <si>
    <t xml:space="preserve"> |   |           |--S5621190   Others</t>
  </si>
  <si>
    <t xml:space="preserve"> |   |--S5622   TANAYONG F&amp;B</t>
  </si>
  <si>
    <t xml:space="preserve"> |   |   |--  S56220   Head Office - TANAYONG F&amp;B</t>
  </si>
  <si>
    <t xml:space="preserve"> |   |   |--  S56221   Logical - TANAYONG F&amp;B</t>
  </si>
  <si>
    <t xml:space="preserve"> |   |           |--S5622110   Land Bank</t>
  </si>
  <si>
    <t xml:space="preserve"> |   |           |--S5622120   Office Rental</t>
  </si>
  <si>
    <t xml:space="preserve"> |   |           |--S5622130   Commercial Unit</t>
  </si>
  <si>
    <t xml:space="preserve"> |   |           |--S5622140   Apartment</t>
  </si>
  <si>
    <t xml:space="preserve"> |   |           |--S5622150   Hotel</t>
  </si>
  <si>
    <t xml:space="preserve"> |   |           |--S5622160   School Business</t>
  </si>
  <si>
    <t xml:space="preserve"> |   |           |--S5622190   Others</t>
  </si>
  <si>
    <t xml:space="preserve"> |   |--S5623   PRANNAKIRI ASSETS</t>
  </si>
  <si>
    <t xml:space="preserve"> |   |   |--  S56230   Head Office - PRANNAKIRI ASSETS</t>
  </si>
  <si>
    <t xml:space="preserve"> |   |   |--  S56231   Logical - PRANNAKIRI ASSETS</t>
  </si>
  <si>
    <t xml:space="preserve"> |   |           |--S5623110   Land Bank</t>
  </si>
  <si>
    <t xml:space="preserve"> |   |           |--S5623120   Office Rental</t>
  </si>
  <si>
    <t xml:space="preserve"> |   |           |--S5623130   Commercial Unit</t>
  </si>
  <si>
    <t xml:space="preserve"> |   |           |--S5623140   Apartment</t>
  </si>
  <si>
    <t xml:space="preserve"> |   |           |--S5623150   Hotel</t>
  </si>
  <si>
    <t xml:space="preserve"> |   |           |--S5623160   School Business</t>
  </si>
  <si>
    <t xml:space="preserve"> |   |           |--S5623190   Others</t>
  </si>
  <si>
    <t xml:space="preserve"> |   |--S5624   RATBURANA ALLIANCE</t>
  </si>
  <si>
    <t xml:space="preserve"> |   |   |--  S56240   Head Office - RATBURANA ALLIANCE</t>
  </si>
  <si>
    <t xml:space="preserve"> |   |   |--  S56241   Logical - RATBURANA ALLIANCE</t>
  </si>
  <si>
    <t xml:space="preserve"> |   |           |--S5624110   Land Bank</t>
  </si>
  <si>
    <t xml:space="preserve"> |   |           |--S5624120   Office Rental</t>
  </si>
  <si>
    <t xml:space="preserve"> |   |           |--S5624130   Commercial Unit</t>
  </si>
  <si>
    <t xml:space="preserve"> |   |           |--S5624140   Apartment</t>
  </si>
  <si>
    <t xml:space="preserve"> |   |           |--S5624150   Hotel</t>
  </si>
  <si>
    <t xml:space="preserve"> |   |           |--S5624160   School Business</t>
  </si>
  <si>
    <t xml:space="preserve"> |   |           |--S5624190   Others</t>
  </si>
  <si>
    <t xml:space="preserve"> |   |--S5625   NPARK GLOBAL</t>
  </si>
  <si>
    <t xml:space="preserve"> |   |   |--  S56250   Head Office - NPARK GLOBAL</t>
  </si>
  <si>
    <t xml:space="preserve"> |   |   |--  S56251   Logical - NPARK GLOBAL</t>
  </si>
  <si>
    <t xml:space="preserve"> |   |           |--S5625110   Land Bank</t>
  </si>
  <si>
    <t xml:space="preserve"> |   |           |--S5625120   Office Rental</t>
  </si>
  <si>
    <t xml:space="preserve"> |   |           |--S5625130   Commercial Unit</t>
  </si>
  <si>
    <t xml:space="preserve"> |   |           |--S5625140   Apartment</t>
  </si>
  <si>
    <t xml:space="preserve"> |   |           |--S5625150   Hotel</t>
  </si>
  <si>
    <t xml:space="preserve"> |   |           |--S5625160   School Business</t>
  </si>
  <si>
    <t xml:space="preserve"> |   |           |--S5625190   Others</t>
  </si>
  <si>
    <t xml:space="preserve"> |   |--S5626   PHRARAM 9 ALLIANCE</t>
  </si>
  <si>
    <t xml:space="preserve"> |   |   |--  S56260   Head Office - PHRARAM 9 ALLIANCE</t>
  </si>
  <si>
    <t xml:space="preserve"> |   |   |--  S56261   Logical - PHRARAM 9 ALLIANCE</t>
  </si>
  <si>
    <t xml:space="preserve"> |   |           |--S5626110   Land Bank</t>
  </si>
  <si>
    <t xml:space="preserve"> |   |           |--S5626120   Office Rental</t>
  </si>
  <si>
    <t xml:space="preserve"> |   |           |--S5626130   Commercial Unit</t>
  </si>
  <si>
    <t xml:space="preserve"> |   |           |--S5626140   Apartment</t>
  </si>
  <si>
    <t xml:space="preserve"> |   |           |--S5626150   Hotel</t>
  </si>
  <si>
    <t xml:space="preserve"> |   |           |--S5626160   School Business</t>
  </si>
  <si>
    <t xml:space="preserve"> |   |           |--S5626190   Others</t>
  </si>
  <si>
    <t xml:space="preserve"> |   |--S5627   PRIME AREA 12</t>
  </si>
  <si>
    <t xml:space="preserve"> |   |   |--  S56270   Head Office - PRIME AREA 12</t>
  </si>
  <si>
    <t xml:space="preserve"> |   |   |--  S56271   Logical - PRIME AREA 12</t>
  </si>
  <si>
    <t xml:space="preserve"> |   |           |--S5627110   Land Bank</t>
  </si>
  <si>
    <t xml:space="preserve"> |   |           |--S5627120   Office Rental</t>
  </si>
  <si>
    <t xml:space="preserve"> |   |           |--S5627130   Commercial Unit</t>
  </si>
  <si>
    <t xml:space="preserve"> |   |           |--S5627140   Apartment</t>
  </si>
  <si>
    <t xml:space="preserve"> |   |           |--S5627150   Hotel</t>
  </si>
  <si>
    <t xml:space="preserve"> |   |           |--S5627160   School Business</t>
  </si>
  <si>
    <t xml:space="preserve"> |   |           |--S5627190   Others</t>
  </si>
  <si>
    <t xml:space="preserve"> |   |--S5701   PRIME AREA 38</t>
  </si>
  <si>
    <t xml:space="preserve"> |   |   |--  S57010   Head Office - PRIME AREA 38</t>
  </si>
  <si>
    <t xml:space="preserve"> |   |   |--  S57011   Logical - PRIME AREA 38</t>
  </si>
  <si>
    <t xml:space="preserve"> |   |           |--S5701110   Land Bank</t>
  </si>
  <si>
    <t xml:space="preserve"> |   |           |--S5701120   Office Rental</t>
  </si>
  <si>
    <t xml:space="preserve"> |   |           |--S5701130   Commercial Unit</t>
  </si>
  <si>
    <t xml:space="preserve"> |   |           |--S5701140   Apartment</t>
  </si>
  <si>
    <t xml:space="preserve"> |   |           |--S5701150   Hotel</t>
  </si>
  <si>
    <t xml:space="preserve"> |   |           |--S5701160   School Business</t>
  </si>
  <si>
    <t xml:space="preserve"> |   |           |--S5701190   Others</t>
  </si>
  <si>
    <t xml:space="preserve"> |   |--S5750   KEYSTONE ESTATE</t>
  </si>
  <si>
    <t xml:space="preserve"> |   |   |--  S57500   Head Office - KEYSTONE ESTATE</t>
  </si>
  <si>
    <t xml:space="preserve"> |   |   |--  S57501   Logical - KEYSTONE ESTATE</t>
  </si>
  <si>
    <t xml:space="preserve"> |   |           |--S5750110   Land Bank</t>
  </si>
  <si>
    <t xml:space="preserve"> |   |           |--S5750120   Office Rental</t>
  </si>
  <si>
    <t xml:space="preserve"> |   |           |--S5750130   Commercial Unit</t>
  </si>
  <si>
    <t xml:space="preserve"> |   |           |--S5750140   Apartment</t>
  </si>
  <si>
    <t xml:space="preserve"> |   |           |--S5750150   Hotel</t>
  </si>
  <si>
    <t xml:space="preserve"> |   |           |--S5750160   School Business</t>
  </si>
  <si>
    <t xml:space="preserve"> |   |           |--S5750190   Others</t>
  </si>
  <si>
    <t xml:space="preserve"> |   |--S5751   KEYSTONE MANAGEMENT</t>
  </si>
  <si>
    <t xml:space="preserve"> |   |   |--  S57510   Head Office - KEYSTONE MANAGEMENT</t>
  </si>
  <si>
    <t xml:space="preserve"> |   |   |--  S57511   Logical - KEYSTONE MANAGEMENT</t>
  </si>
  <si>
    <t xml:space="preserve"> |   |           |--S5751110   Land Bank</t>
  </si>
  <si>
    <t xml:space="preserve"> |   |           |--S5751120   Office Rental</t>
  </si>
  <si>
    <t xml:space="preserve"> |   |           |--S5751130   Commercial Unit</t>
  </si>
  <si>
    <t xml:space="preserve"> |   |           |--S5751140   Apartment</t>
  </si>
  <si>
    <t xml:space="preserve"> |   |           |--S5751150   Hotel</t>
  </si>
  <si>
    <t xml:space="preserve"> |   |           |--S5751160   School Business</t>
  </si>
  <si>
    <t xml:space="preserve"> |   |           |--S5751190   Others</t>
  </si>
  <si>
    <t xml:space="preserve"> |   |           |--S1101110   BTSG HO-Fund</t>
  </si>
  <si>
    <t xml:space="preserve"> |   |           |--S1101120   BTSG Property - HO</t>
  </si>
  <si>
    <t xml:space="preserve"> |   |           |--S1101130   Golf &amp; Sport Club</t>
  </si>
  <si>
    <t xml:space="preserve"> |   |           |--S1101140   Property for Rent</t>
  </si>
  <si>
    <t xml:space="preserve"> |   |           |--S1101150   Property for Sale</t>
  </si>
  <si>
    <t xml:space="preserve"> |   |           |--S1101160   BTSG MOVE</t>
  </si>
  <si>
    <t xml:space="preserve"> |   |           |--S1101161   BTSG MIX</t>
  </si>
  <si>
    <t xml:space="preserve"> |   |           |--S1101162   BTSG MATCH</t>
  </si>
  <si>
    <t xml:space="preserve"> |   |           |--S1101190   Others</t>
  </si>
  <si>
    <t xml:space="preserve"> |   |           |--S1838110   Subscription</t>
  </si>
  <si>
    <t xml:space="preserve"> |   |--S4841   MAMMAPAZZA Co., Ltd.</t>
  </si>
  <si>
    <t xml:space="preserve"> |   |           |--S4841110   Common</t>
  </si>
  <si>
    <t xml:space="preserve"> |   |           |--S4841115   Dining Area</t>
  </si>
  <si>
    <t xml:space="preserve"> |   |           |--S4841120   Private Room</t>
  </si>
  <si>
    <t xml:space="preserve"> |   |           |--S4841125   Catering Service</t>
  </si>
  <si>
    <t xml:space="preserve"> |   |   |--  S48410   Head Office - MAMMAPAZZA</t>
  </si>
  <si>
    <t xml:space="preserve"> |   |   |--  S48411   Logical - MAMMAPAZZA</t>
  </si>
  <si>
    <t>Pathum Vista Estate Company Limited</t>
  </si>
  <si>
    <t>Eco Axis Holdings Company Limited</t>
  </si>
  <si>
    <t>EAH</t>
  </si>
  <si>
    <t>PVE</t>
  </si>
  <si>
    <t>WBKK</t>
  </si>
  <si>
    <t>BPKA</t>
  </si>
  <si>
    <t>W-BKK Company Limited</t>
  </si>
  <si>
    <t>Bangpakong Assets Company Limited</t>
  </si>
  <si>
    <t>FSQ</t>
  </si>
  <si>
    <t>Fortune Square Company Limited</t>
  </si>
  <si>
    <t>BTSPM</t>
  </si>
  <si>
    <t>BTS Property Management Company Limited</t>
  </si>
  <si>
    <t xml:space="preserve"> |   |--S1103   BTS Property Management Co.,Ltd.</t>
  </si>
  <si>
    <t xml:space="preserve"> |   |   |--  S11030   Head Office - BTSPM</t>
  </si>
  <si>
    <t xml:space="preserve"> |   |   |--  S11031   Logical - BTSPM</t>
  </si>
  <si>
    <t xml:space="preserve"> |   |--S1839   Eco Axis Holdings Co., Ltd.</t>
  </si>
  <si>
    <t xml:space="preserve"> |   |   |--  S18390   Head Office - EAH</t>
  </si>
  <si>
    <t xml:space="preserve"> |   |           |--S1103110   BTSPM - Lending</t>
  </si>
  <si>
    <t xml:space="preserve"> |   |           |--S1103120   BTSPM - Property</t>
  </si>
  <si>
    <t xml:space="preserve"> |   |           |--S4802200   Visionary Proj Unallocated</t>
  </si>
  <si>
    <t xml:space="preserve"> |   |--S4833   [Unused]</t>
  </si>
  <si>
    <t xml:space="preserve"> |   |--S4839   [Unused]</t>
  </si>
  <si>
    <t xml:space="preserve"> |   |   |--  S48400   Head Office - PVE</t>
  </si>
  <si>
    <t xml:space="preserve"> |   |   |--  S48401   Logical - PVE</t>
  </si>
  <si>
    <t xml:space="preserve"> |   |--S5833   Fortune Square Co., Ltd.</t>
  </si>
  <si>
    <t>Fusion Fortress</t>
  </si>
  <si>
    <t>Fusion Fortress Company Limited</t>
  </si>
  <si>
    <t>Prime Zone Asset Management</t>
  </si>
  <si>
    <t>Mammapazza</t>
  </si>
  <si>
    <t>Mammapazza Company Limited</t>
  </si>
  <si>
    <t xml:space="preserve"> |   |--S1102   Fusion Fortress Company Limited</t>
  </si>
  <si>
    <t xml:space="preserve"> |   |   |--  S11020   Head Office - FUSION</t>
  </si>
  <si>
    <t xml:space="preserve"> |   |   |--  S11021   Logical - FUSION</t>
  </si>
  <si>
    <t xml:space="preserve"> |   |           |--S1102110   FUSION H/O - Fund</t>
  </si>
  <si>
    <t xml:space="preserve"> |   |           |--S1102120   FUSION - Property - H/O</t>
  </si>
  <si>
    <t xml:space="preserve"> |   |           |--S1102170   FUSION - BCAF</t>
  </si>
  <si>
    <t xml:space="preserve"> |   |   |--  S48201   Logical - HHT</t>
  </si>
  <si>
    <t xml:space="preserve"> |   |           |--S4820110   Construction</t>
  </si>
  <si>
    <t xml:space="preserve"> |   |           |--S4820190   Other</t>
  </si>
  <si>
    <t xml:space="preserve"> |   |--S4837   [Unused]</t>
  </si>
  <si>
    <t xml:space="preserve"> |   |   |--  S48390   Head Office - T9</t>
  </si>
  <si>
    <t xml:space="preserve"> |   |           |--S4840135   T10 Jaja french bistrot</t>
  </si>
  <si>
    <t xml:space="preserve"> |   |--S5509   Owl Club Company Limited</t>
  </si>
  <si>
    <t xml:space="preserve"> |   |   |--  S55090   Head Office - Owl Club</t>
  </si>
  <si>
    <t xml:space="preserve"> |   |   |--  S55091   Logical - Owl Club</t>
  </si>
  <si>
    <t xml:space="preserve"> |   |   |--  S58330  Head Office - FSQ</t>
  </si>
  <si>
    <t xml:space="preserve"> |   |--S5836  W-BKK Co., Ltd.</t>
  </si>
  <si>
    <t xml:space="preserve"> |   |   |--  S58360   Head Offcie - WBKK</t>
  </si>
  <si>
    <t xml:space="preserve"> |   |--S5837  Bangpakong Assets Co., Ltd.</t>
  </si>
  <si>
    <t xml:space="preserve"> |   |--S5602   CUSTOM HOUSE HOSPITALITY CO., LTD.</t>
  </si>
  <si>
    <t xml:space="preserve"> |   |   |--  S56020   Head Office - CUSTOM HOUSE HOSPITALITY</t>
  </si>
  <si>
    <t xml:space="preserve"> |   |   |--  S56021   Logical - CUSTOM HOUSE HOSPITALITY</t>
  </si>
  <si>
    <t xml:space="preserve"> |   |           |--S5602110   Land Bank</t>
  </si>
  <si>
    <t xml:space="preserve"> |   |           |--S5602120   Office Rental</t>
  </si>
  <si>
    <t xml:space="preserve"> |   |           |--S5602130   Commercial Unit</t>
  </si>
  <si>
    <t xml:space="preserve"> |   |           |--S5602140   Apartment</t>
  </si>
  <si>
    <t xml:space="preserve"> |   |           |--S5602150  Hotel</t>
  </si>
  <si>
    <t xml:space="preserve"> |   |           |--S5602160   School Business</t>
  </si>
  <si>
    <t xml:space="preserve"> |   |           |--S5602190   Others</t>
  </si>
  <si>
    <t>5090</t>
  </si>
  <si>
    <t>OWL CLUB</t>
  </si>
  <si>
    <t>Owl Club Company Limited</t>
  </si>
  <si>
    <t>6020</t>
  </si>
  <si>
    <t>CUSTOM HOUSE HOSPITALITY</t>
  </si>
  <si>
    <t>CUSTOM HOUSE HOSPITALITY CO., LTD.</t>
  </si>
  <si>
    <t xml:space="preserve"> |   |--S5840  Pathum Vista Estate Co., Ltd.</t>
  </si>
  <si>
    <t xml:space="preserve"> |   |   |--  S58400 Head Office - PVE</t>
  </si>
  <si>
    <t xml:space="preserve"> |   |   |--  S58401 Logical - PVE</t>
  </si>
  <si>
    <t>5100</t>
  </si>
  <si>
    <t>Keystone Estate</t>
  </si>
  <si>
    <t>Keystone Estate Co., Ltd.</t>
  </si>
  <si>
    <t xml:space="preserve"> |   |--S5510   Keystone Estate Co., Ltd.</t>
  </si>
  <si>
    <t xml:space="preserve"> |   |   |--  S55100   Head Office - KEY</t>
  </si>
  <si>
    <t xml:space="preserve"> |   |   |--  S55101   Logical - KEY</t>
  </si>
  <si>
    <t xml:space="preserve"> |   |--S4840   [Unused]</t>
  </si>
  <si>
    <t>5110</t>
  </si>
  <si>
    <t>Westbridge Co., Ltd.</t>
  </si>
  <si>
    <t>Westbridge</t>
  </si>
  <si>
    <t>BCT</t>
  </si>
  <si>
    <t>Baan Chao Thai</t>
  </si>
  <si>
    <t xml:space="preserve"> |   |--S5511   Westbridge Co., Ltd.</t>
  </si>
  <si>
    <t xml:space="preserve"> |   |   |--  S55110   Head Office - WB</t>
  </si>
  <si>
    <t xml:space="preserve"> |   |   |--  S55111   Logical - WB</t>
  </si>
  <si>
    <t xml:space="preserve"> |   |--S5831   Baan Chao Thai Co.,Ltd.</t>
  </si>
  <si>
    <t xml:space="preserve"> |   |   |--  S58310   Head Office - BCT</t>
  </si>
  <si>
    <t xml:space="preserve"> |   |   |--  S58311   Logical - BCT</t>
  </si>
  <si>
    <t xml:space="preserve"> |   |   |--  S58331  Logical - F&amp;B Unit</t>
  </si>
  <si>
    <t xml:space="preserve"> |   |   |--  S58332  Logical - Sathu-Pradit</t>
  </si>
  <si>
    <t xml:space="preserve"> |   |   |--  S58333  Logical - Baan-Turtle</t>
  </si>
  <si>
    <t xml:space="preserve"> |   |   |--  S58371  Logical - BPKA</t>
  </si>
  <si>
    <t xml:space="preserve"> |   |   |--  S58370  Head Office - BPKA</t>
  </si>
  <si>
    <t xml:space="preserve"> |   |           |--S5837140   Property for Rent</t>
  </si>
  <si>
    <t xml:space="preserve"> |   |   |--  S48351   Logical - T5</t>
  </si>
  <si>
    <t xml:space="preserve"> |   |           |--S4835115   Dining Area</t>
  </si>
  <si>
    <t xml:space="preserve"> |   |           |--S4835120   T5 -Project 2</t>
  </si>
  <si>
    <t xml:space="preserve"> |   |--S4836   [Unused]</t>
  </si>
  <si>
    <t xml:space="preserve"> |   |--S4831   [Unused]</t>
  </si>
  <si>
    <t xml:space="preserve"> |   |           |--S4802210   RR Project Thana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</si>
</sst>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0"/>
      <color theme="0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0.39997558519241921"/>
      <name val="Calibri"/>
      <family val="2"/>
      <scheme val="minor"/>
    </font>
    <font>
      <sz val="8"/>
      <color rgb="FF000000"/>
      <name val="Segoe UI"/>
      <family val="2"/>
    </font>
    <font>
      <b/>
      <sz val="10"/>
      <name val="Tahoma"/>
      <family val="2"/>
    </font>
    <font>
      <sz val="8"/>
      <color rgb="FFFF0000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11" fillId="0" borderId="0"/>
    <xf numFmtId="0" fontId="14" fillId="0" borderId="0" applyNumberForma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0" borderId="0" xfId="0" applyFont="1"/>
    <xf numFmtId="0" fontId="6" fillId="0" borderId="0" xfId="0" applyFont="1"/>
    <xf numFmtId="0" fontId="13" fillId="3" borderId="13" xfId="0" applyFont="1" applyFill="1" applyBorder="1" applyAlignment="1">
      <alignment horizontal="center" vertical="top" wrapText="1"/>
    </xf>
    <xf numFmtId="0" fontId="12" fillId="4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 vertical="top" wrapText="1"/>
    </xf>
    <xf numFmtId="0" fontId="12" fillId="4" borderId="13" xfId="0" quotePrefix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left" vertical="top" wrapText="1"/>
    </xf>
    <xf numFmtId="0" fontId="1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5" fillId="5" borderId="13" xfId="4" applyFont="1" applyFill="1" applyBorder="1" applyAlignment="1">
      <alignment horizontal="center" vertical="top" wrapText="1"/>
    </xf>
    <xf numFmtId="0" fontId="13" fillId="5" borderId="13" xfId="0" applyFont="1" applyFill="1" applyBorder="1" applyAlignment="1">
      <alignment horizontal="center" vertical="top" wrapText="1"/>
    </xf>
    <xf numFmtId="0" fontId="13" fillId="6" borderId="13" xfId="0" applyFont="1" applyFill="1" applyBorder="1" applyAlignment="1">
      <alignment horizontal="left" vertical="top" wrapText="1"/>
    </xf>
    <xf numFmtId="0" fontId="14" fillId="6" borderId="13" xfId="4" applyFill="1" applyBorder="1" applyAlignment="1">
      <alignment horizontal="left" vertical="top" wrapText="1"/>
    </xf>
    <xf numFmtId="0" fontId="13" fillId="6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1" fillId="7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7" fillId="9" borderId="7" xfId="0" applyFont="1" applyFill="1" applyBorder="1" applyAlignment="1">
      <alignment horizontal="left" vertical="center"/>
    </xf>
    <xf numFmtId="0" fontId="6" fillId="9" borderId="0" xfId="0" applyFont="1" applyFill="1" applyAlignment="1">
      <alignment vertical="top"/>
    </xf>
    <xf numFmtId="0" fontId="7" fillId="9" borderId="0" xfId="0" applyFont="1" applyFill="1" applyAlignment="1">
      <alignment horizontal="left" vertical="top"/>
    </xf>
    <xf numFmtId="0" fontId="6" fillId="9" borderId="4" xfId="0" applyFont="1" applyFill="1" applyBorder="1" applyAlignment="1">
      <alignment vertical="top"/>
    </xf>
    <xf numFmtId="0" fontId="6" fillId="9" borderId="0" xfId="0" applyFont="1" applyFill="1" applyAlignment="1">
      <alignment horizontal="center" vertical="top"/>
    </xf>
    <xf numFmtId="0" fontId="6" fillId="9" borderId="15" xfId="0" applyFont="1" applyFill="1" applyBorder="1" applyAlignment="1">
      <alignment horizontal="center" vertical="top"/>
    </xf>
    <xf numFmtId="0" fontId="6" fillId="9" borderId="15" xfId="0" applyFont="1" applyFill="1" applyBorder="1"/>
    <xf numFmtId="0" fontId="6" fillId="9" borderId="7" xfId="0" applyFont="1" applyFill="1" applyBorder="1"/>
    <xf numFmtId="0" fontId="6" fillId="9" borderId="2" xfId="0" applyFont="1" applyFill="1" applyBorder="1"/>
    <xf numFmtId="0" fontId="7" fillId="9" borderId="2" xfId="0" applyFont="1" applyFill="1" applyBorder="1" applyAlignment="1">
      <alignment horizontal="left" vertical="center"/>
    </xf>
    <xf numFmtId="0" fontId="6" fillId="9" borderId="8" xfId="0" applyFont="1" applyFill="1" applyBorder="1"/>
    <xf numFmtId="0" fontId="6" fillId="9" borderId="4" xfId="0" applyFont="1" applyFill="1" applyBorder="1"/>
    <xf numFmtId="0" fontId="6" fillId="9" borderId="5" xfId="0" applyFont="1" applyFill="1" applyBorder="1"/>
    <xf numFmtId="0" fontId="7" fillId="9" borderId="0" xfId="0" applyFont="1" applyFill="1"/>
    <xf numFmtId="0" fontId="6" fillId="9" borderId="0" xfId="0" applyFont="1" applyFill="1"/>
    <xf numFmtId="0" fontId="5" fillId="9" borderId="0" xfId="0" applyFont="1" applyFill="1"/>
    <xf numFmtId="0" fontId="7" fillId="9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6" fillId="9" borderId="3" xfId="0" applyFont="1" applyFill="1" applyBorder="1"/>
    <xf numFmtId="0" fontId="6" fillId="9" borderId="11" xfId="0" applyFont="1" applyFill="1" applyBorder="1"/>
    <xf numFmtId="0" fontId="6" fillId="9" borderId="6" xfId="0" applyFont="1" applyFill="1" applyBorder="1"/>
    <xf numFmtId="0" fontId="6" fillId="9" borderId="1" xfId="0" applyFont="1" applyFill="1" applyBorder="1"/>
    <xf numFmtId="0" fontId="6" fillId="9" borderId="0" xfId="0" applyFont="1" applyFill="1" applyAlignment="1">
      <alignment horizontal="center"/>
    </xf>
    <xf numFmtId="0" fontId="22" fillId="9" borderId="0" xfId="0" applyFont="1" applyFill="1"/>
    <xf numFmtId="0" fontId="6" fillId="9" borderId="0" xfId="0" quotePrefix="1" applyFont="1" applyFill="1"/>
    <xf numFmtId="0" fontId="6" fillId="9" borderId="0" xfId="0" applyFont="1" applyFill="1" applyAlignment="1">
      <alignment horizontal="left" indent="1"/>
    </xf>
    <xf numFmtId="0" fontId="6" fillId="9" borderId="0" xfId="0" applyFont="1" applyFill="1" applyAlignment="1">
      <alignment horizontal="left"/>
    </xf>
    <xf numFmtId="0" fontId="6" fillId="9" borderId="1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left" vertical="top"/>
    </xf>
    <xf numFmtId="0" fontId="3" fillId="9" borderId="3" xfId="0" applyFont="1" applyFill="1" applyBorder="1"/>
    <xf numFmtId="0" fontId="3" fillId="9" borderId="0" xfId="0" applyFont="1" applyFill="1"/>
    <xf numFmtId="0" fontId="3" fillId="9" borderId="6" xfId="0" applyFont="1" applyFill="1" applyBorder="1"/>
    <xf numFmtId="0" fontId="3" fillId="9" borderId="2" xfId="0" applyFont="1" applyFill="1" applyBorder="1"/>
    <xf numFmtId="0" fontId="3" fillId="9" borderId="7" xfId="0" applyFont="1" applyFill="1" applyBorder="1"/>
    <xf numFmtId="0" fontId="4" fillId="9" borderId="0" xfId="0" applyFont="1" applyFill="1"/>
    <xf numFmtId="0" fontId="4" fillId="9" borderId="7" xfId="0" applyFont="1" applyFill="1" applyBorder="1"/>
    <xf numFmtId="0" fontId="4" fillId="9" borderId="2" xfId="0" applyFont="1" applyFill="1" applyBorder="1"/>
    <xf numFmtId="0" fontId="3" fillId="9" borderId="10" xfId="0" applyFont="1" applyFill="1" applyBorder="1"/>
    <xf numFmtId="0" fontId="3" fillId="9" borderId="0" xfId="0" applyFont="1" applyFill="1" applyAlignment="1">
      <alignment horizontal="right"/>
    </xf>
    <xf numFmtId="0" fontId="3" fillId="9" borderId="9" xfId="0" applyFont="1" applyFill="1" applyBorder="1"/>
    <xf numFmtId="0" fontId="4" fillId="9" borderId="0" xfId="0" applyFont="1" applyFill="1" applyAlignment="1">
      <alignment horizontal="center"/>
    </xf>
    <xf numFmtId="0" fontId="3" fillId="9" borderId="4" xfId="0" applyFont="1" applyFill="1" applyBorder="1"/>
    <xf numFmtId="0" fontId="3" fillId="9" borderId="8" xfId="0" applyFont="1" applyFill="1" applyBorder="1"/>
    <xf numFmtId="0" fontId="3" fillId="9" borderId="5" xfId="0" applyFont="1" applyFill="1" applyBorder="1"/>
    <xf numFmtId="0" fontId="3" fillId="9" borderId="14" xfId="0" applyFont="1" applyFill="1" applyBorder="1" applyAlignment="1">
      <alignment vertical="top"/>
    </xf>
    <xf numFmtId="0" fontId="3" fillId="9" borderId="1" xfId="0" applyFont="1" applyFill="1" applyBorder="1" applyAlignment="1">
      <alignment vertical="top"/>
    </xf>
    <xf numFmtId="0" fontId="6" fillId="9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6" fillId="9" borderId="0" xfId="0" applyFont="1" applyFill="1" applyAlignment="1">
      <alignment vertical="center"/>
    </xf>
    <xf numFmtId="0" fontId="24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vertical="top"/>
    </xf>
    <xf numFmtId="0" fontId="6" fillId="9" borderId="0" xfId="0" applyFont="1" applyFill="1" applyAlignment="1">
      <alignment horizontal="center" vertical="center"/>
    </xf>
    <xf numFmtId="0" fontId="13" fillId="11" borderId="13" xfId="4" applyFont="1" applyFill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4" fillId="5" borderId="13" xfId="4" applyFill="1" applyBorder="1" applyAlignment="1">
      <alignment horizontal="center" vertical="top" wrapText="1"/>
    </xf>
    <xf numFmtId="0" fontId="14" fillId="5" borderId="13" xfId="4" applyFill="1" applyBorder="1" applyAlignment="1">
      <alignment horizontal="left" vertical="top" wrapText="1"/>
    </xf>
    <xf numFmtId="0" fontId="12" fillId="11" borderId="13" xfId="0" applyFont="1" applyFill="1" applyBorder="1" applyAlignment="1">
      <alignment horizontal="center" vertical="center" wrapText="1"/>
    </xf>
    <xf numFmtId="0" fontId="21" fillId="11" borderId="13" xfId="0" quotePrefix="1" applyFont="1" applyFill="1" applyBorder="1" applyAlignment="1">
      <alignment horizontal="center" vertical="center" wrapText="1"/>
    </xf>
    <xf numFmtId="0" fontId="28" fillId="0" borderId="0" xfId="0" quotePrefix="1" applyFont="1" applyAlignment="1">
      <alignment vertical="top"/>
    </xf>
    <xf numFmtId="0" fontId="29" fillId="12" borderId="0" xfId="0" applyFont="1" applyFill="1"/>
    <xf numFmtId="0" fontId="30" fillId="13" borderId="0" xfId="0" applyFont="1" applyFill="1"/>
    <xf numFmtId="0" fontId="30" fillId="14" borderId="0" xfId="0" applyFont="1" applyFill="1"/>
    <xf numFmtId="0" fontId="30" fillId="15" borderId="0" xfId="0" applyFont="1" applyFill="1"/>
    <xf numFmtId="0" fontId="29" fillId="16" borderId="0" xfId="0" applyFont="1" applyFill="1"/>
    <xf numFmtId="0" fontId="30" fillId="17" borderId="0" xfId="0" applyFont="1" applyFill="1"/>
    <xf numFmtId="0" fontId="30" fillId="18" borderId="0" xfId="0" applyFont="1" applyFill="1"/>
    <xf numFmtId="0" fontId="30" fillId="19" borderId="0" xfId="0" applyFont="1" applyFill="1"/>
    <xf numFmtId="0" fontId="30" fillId="20" borderId="0" xfId="0" applyFont="1" applyFill="1"/>
    <xf numFmtId="0" fontId="29" fillId="21" borderId="0" xfId="0" applyFont="1" applyFill="1"/>
    <xf numFmtId="0" fontId="30" fillId="22" borderId="0" xfId="0" applyFont="1" applyFill="1"/>
    <xf numFmtId="0" fontId="30" fillId="6" borderId="0" xfId="0" applyFont="1" applyFill="1"/>
    <xf numFmtId="0" fontId="29" fillId="23" borderId="0" xfId="0" applyFont="1" applyFill="1"/>
    <xf numFmtId="0" fontId="30" fillId="24" borderId="0" xfId="0" applyFont="1" applyFill="1"/>
    <xf numFmtId="0" fontId="30" fillId="8" borderId="0" xfId="0" applyFont="1" applyFill="1"/>
    <xf numFmtId="0" fontId="30" fillId="25" borderId="0" xfId="0" applyFont="1" applyFill="1"/>
    <xf numFmtId="0" fontId="30" fillId="26" borderId="0" xfId="0" applyFont="1" applyFill="1"/>
    <xf numFmtId="0" fontId="29" fillId="27" borderId="0" xfId="0" applyFont="1" applyFill="1"/>
    <xf numFmtId="0" fontId="29" fillId="10" borderId="0" xfId="0" applyFont="1" applyFill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29" fillId="10" borderId="0" xfId="0" applyFont="1" applyFill="1" applyAlignment="1">
      <alignment horizontal="left" vertical="top"/>
    </xf>
    <xf numFmtId="0" fontId="31" fillId="0" borderId="0" xfId="0" applyFont="1"/>
    <xf numFmtId="0" fontId="31" fillId="11" borderId="0" xfId="0" applyFont="1" applyFill="1"/>
    <xf numFmtId="0" fontId="31" fillId="28" borderId="0" xfId="0" applyFont="1" applyFill="1"/>
    <xf numFmtId="0" fontId="30" fillId="28" borderId="0" xfId="0" applyFont="1" applyFill="1"/>
    <xf numFmtId="0" fontId="28" fillId="0" borderId="0" xfId="0" applyFont="1" applyAlignment="1">
      <alignment horizontal="left" vertical="top"/>
    </xf>
    <xf numFmtId="0" fontId="32" fillId="8" borderId="0" xfId="0" applyFont="1" applyFill="1" applyAlignment="1">
      <alignment vertical="top"/>
    </xf>
    <xf numFmtId="0" fontId="33" fillId="0" borderId="0" xfId="0" applyFont="1"/>
    <xf numFmtId="0" fontId="34" fillId="0" borderId="0" xfId="0" applyFont="1" applyAlignment="1">
      <alignment vertical="top"/>
    </xf>
    <xf numFmtId="0" fontId="34" fillId="0" borderId="0" xfId="0" applyFont="1"/>
    <xf numFmtId="0" fontId="35" fillId="0" borderId="0" xfId="0" applyFont="1"/>
    <xf numFmtId="0" fontId="5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center" wrapText="1"/>
    </xf>
    <xf numFmtId="0" fontId="6" fillId="9" borderId="14" xfId="0" applyFont="1" applyFill="1" applyBorder="1" applyAlignment="1">
      <alignment horizontal="left"/>
    </xf>
    <xf numFmtId="0" fontId="6" fillId="9" borderId="16" xfId="0" applyFont="1" applyFill="1" applyBorder="1" applyAlignment="1">
      <alignment horizontal="left"/>
    </xf>
    <xf numFmtId="0" fontId="6" fillId="9" borderId="12" xfId="0" applyFont="1" applyFill="1" applyBorder="1" applyAlignment="1">
      <alignment horizontal="left"/>
    </xf>
    <xf numFmtId="0" fontId="6" fillId="9" borderId="4" xfId="0" quotePrefix="1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9" borderId="1" xfId="0" applyFont="1" applyFill="1" applyBorder="1" applyAlignment="1">
      <alignment horizontal="left" vertical="center" indent="1"/>
    </xf>
    <xf numFmtId="0" fontId="8" fillId="9" borderId="1" xfId="0" applyFont="1" applyFill="1" applyBorder="1" applyAlignment="1">
      <alignment horizontal="left" vertical="center" indent="1"/>
    </xf>
    <xf numFmtId="0" fontId="26" fillId="9" borderId="4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6">
    <cellStyle name="Hyperlink" xfId="4" builtinId="8"/>
    <cellStyle name="Normal" xfId="0" builtinId="0"/>
    <cellStyle name="Normal 2 2" xfId="3" xr:uid="{00000000-0005-0000-0000-000002000000}"/>
    <cellStyle name="Normal 2 2 2" xfId="5" xr:uid="{00000000-0005-0000-0000-000003000000}"/>
    <cellStyle name="Normal 36" xfId="1" xr:uid="{00000000-0005-0000-0000-000004000000}"/>
    <cellStyle name="Normal 4" xfId="2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10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42</xdr:row>
          <xdr:rowOff>57150</xdr:rowOff>
        </xdr:from>
        <xdr:to>
          <xdr:col>10</xdr:col>
          <xdr:colOff>50800</xdr:colOff>
          <xdr:row>44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44</xdr:row>
          <xdr:rowOff>57150</xdr:rowOff>
        </xdr:from>
        <xdr:to>
          <xdr:col>10</xdr:col>
          <xdr:colOff>38100</xdr:colOff>
          <xdr:row>46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26</xdr:row>
          <xdr:rowOff>69850</xdr:rowOff>
        </xdr:from>
        <xdr:to>
          <xdr:col>2</xdr:col>
          <xdr:colOff>38100</xdr:colOff>
          <xdr:row>28</xdr:row>
          <xdr:rowOff>69850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55</xdr:row>
          <xdr:rowOff>69850</xdr:rowOff>
        </xdr:from>
        <xdr:to>
          <xdr:col>11</xdr:col>
          <xdr:colOff>31750</xdr:colOff>
          <xdr:row>57</xdr:row>
          <xdr:rowOff>69850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57</xdr:row>
          <xdr:rowOff>76200</xdr:rowOff>
        </xdr:from>
        <xdr:to>
          <xdr:col>11</xdr:col>
          <xdr:colOff>31750</xdr:colOff>
          <xdr:row>59</xdr:row>
          <xdr:rowOff>76200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46</xdr:row>
          <xdr:rowOff>57150</xdr:rowOff>
        </xdr:from>
        <xdr:to>
          <xdr:col>14</xdr:col>
          <xdr:colOff>50800</xdr:colOff>
          <xdr:row>48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48</xdr:row>
          <xdr:rowOff>57150</xdr:rowOff>
        </xdr:from>
        <xdr:to>
          <xdr:col>14</xdr:col>
          <xdr:colOff>50800</xdr:colOff>
          <xdr:row>50</xdr:row>
          <xdr:rowOff>31750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23</xdr:row>
          <xdr:rowOff>69850</xdr:rowOff>
        </xdr:from>
        <xdr:to>
          <xdr:col>3</xdr:col>
          <xdr:colOff>50800</xdr:colOff>
          <xdr:row>25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127000</xdr:colOff>
          <xdr:row>23</xdr:row>
          <xdr:rowOff>57150</xdr:rowOff>
        </xdr:from>
        <xdr:to>
          <xdr:col>8</xdr:col>
          <xdr:colOff>19050</xdr:colOff>
          <xdr:row>25</xdr:row>
          <xdr:rowOff>31750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107950</xdr:colOff>
          <xdr:row>23</xdr:row>
          <xdr:rowOff>69850</xdr:rowOff>
        </xdr:from>
        <xdr:to>
          <xdr:col>13</xdr:col>
          <xdr:colOff>12700</xdr:colOff>
          <xdr:row>25</xdr:row>
          <xdr:rowOff>50800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1"/>
  <sheetViews>
    <sheetView tabSelected="1" topLeftCell="A35" zoomScaleNormal="100" workbookViewId="0">
      <selection activeCell="A30" sqref="A30:AP30"/>
    </sheetView>
  </sheetViews>
  <sheetFormatPr defaultColWidth="9.1796875" defaultRowHeight="12.5"/>
  <cols>
    <col min="1" max="42" width="2.26953125" style="1" customWidth="1"/>
    <col min="43" max="16384" width="9.1796875" style="1"/>
  </cols>
  <sheetData>
    <row r="1" spans="1:42" ht="26.15" customHeight="1">
      <c r="A1" s="137" t="s">
        <v>144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9"/>
      <c r="AG1" s="132" t="s">
        <v>6</v>
      </c>
      <c r="AH1" s="132"/>
      <c r="AI1" s="132"/>
      <c r="AJ1" s="132"/>
      <c r="AK1" s="132"/>
      <c r="AL1" s="132"/>
      <c r="AM1" s="132"/>
      <c r="AN1" s="132"/>
      <c r="AO1" s="132"/>
      <c r="AP1" s="132"/>
    </row>
    <row r="2" spans="1:42" s="2" customFormat="1" ht="18" customHeight="1">
      <c r="A2" s="133" t="s">
        <v>64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</row>
    <row r="3" spans="1:42" s="2" customFormat="1" ht="3" customHeight="1">
      <c r="A3" s="27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40"/>
    </row>
    <row r="4" spans="1:42" s="2" customFormat="1" ht="12.65" customHeight="1">
      <c r="A4" s="20"/>
      <c r="B4" s="21" t="s">
        <v>65</v>
      </c>
      <c r="C4" s="22"/>
      <c r="D4" s="22"/>
      <c r="E4" s="22"/>
      <c r="F4" s="22"/>
      <c r="G4" s="2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1"/>
      <c r="AA4" s="21" t="s">
        <v>66</v>
      </c>
      <c r="AB4" s="22"/>
      <c r="AC4" s="22"/>
      <c r="AD4" s="22"/>
      <c r="AE4" s="22"/>
      <c r="AF4" s="67"/>
      <c r="AG4" s="47"/>
      <c r="AH4" s="24" t="s">
        <v>3</v>
      </c>
      <c r="AI4" s="67"/>
      <c r="AJ4" s="47"/>
      <c r="AK4" s="25" t="s">
        <v>3</v>
      </c>
      <c r="AL4" s="67"/>
      <c r="AM4" s="47"/>
      <c r="AN4" s="67"/>
      <c r="AO4" s="47"/>
      <c r="AP4" s="26"/>
    </row>
    <row r="5" spans="1:42" s="2" customFormat="1" ht="3" customHeight="1">
      <c r="A5" s="27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8"/>
    </row>
    <row r="6" spans="1:42" s="2" customFormat="1" ht="12.65" customHeight="1">
      <c r="A6" s="20"/>
      <c r="B6" s="21" t="s">
        <v>67</v>
      </c>
      <c r="C6" s="22"/>
      <c r="D6" s="22"/>
      <c r="E6" s="22"/>
      <c r="F6" s="22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1"/>
      <c r="AA6" s="21" t="s">
        <v>68</v>
      </c>
      <c r="AB6" s="22"/>
      <c r="AC6" s="22"/>
      <c r="AD6" s="22"/>
      <c r="AE6" s="22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8"/>
    </row>
    <row r="7" spans="1:42" s="2" customFormat="1" ht="3" customHeight="1">
      <c r="A7" s="27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8"/>
    </row>
    <row r="8" spans="1:42" s="2" customFormat="1" ht="12.65" customHeight="1">
      <c r="A8" s="20"/>
      <c r="B8" s="21" t="s">
        <v>69</v>
      </c>
      <c r="C8" s="22"/>
      <c r="D8" s="22"/>
      <c r="E8" s="22"/>
      <c r="F8" s="22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1"/>
      <c r="AA8" s="21" t="s">
        <v>70</v>
      </c>
      <c r="AB8" s="22"/>
      <c r="AC8" s="22"/>
      <c r="AD8" s="22"/>
      <c r="AE8" s="22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9"/>
    </row>
    <row r="9" spans="1:42" s="2" customFormat="1" ht="3" customHeight="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2"/>
    </row>
    <row r="10" spans="1:42" s="2" customFormat="1" ht="7.4" customHeight="1">
      <c r="A10" s="27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28"/>
    </row>
    <row r="11" spans="1:42" s="2" customFormat="1" ht="12.65" customHeight="1">
      <c r="A11" s="27"/>
      <c r="B11" s="35" t="s">
        <v>20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28"/>
    </row>
    <row r="12" spans="1:42" s="2" customFormat="1" ht="7.4" customHeight="1">
      <c r="A12" s="27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28"/>
    </row>
    <row r="13" spans="1:42" s="2" customFormat="1" ht="12.65" customHeight="1">
      <c r="A13" s="27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28"/>
    </row>
    <row r="14" spans="1:42" s="2" customFormat="1" ht="7.4" customHeight="1">
      <c r="A14" s="27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28"/>
    </row>
    <row r="15" spans="1:42" s="2" customFormat="1" ht="12.65" customHeight="1">
      <c r="A15" s="27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28"/>
    </row>
    <row r="16" spans="1:42" s="2" customFormat="1" ht="7.4" customHeight="1">
      <c r="A16" s="27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28"/>
    </row>
    <row r="17" spans="1:42" s="2" customFormat="1" ht="20.149999999999999" customHeight="1">
      <c r="A17" s="126" t="s">
        <v>10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</row>
    <row r="18" spans="1:42" s="2" customFormat="1" ht="4.5" customHeight="1">
      <c r="A18" s="38"/>
      <c r="B18" s="6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8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40"/>
    </row>
    <row r="19" spans="1:42" s="2" customFormat="1" ht="13.15" customHeight="1">
      <c r="A19" s="27"/>
      <c r="B19" s="36" t="s">
        <v>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27"/>
      <c r="W19" s="37" t="s">
        <v>9</v>
      </c>
      <c r="X19" s="34"/>
      <c r="Y19" s="34"/>
      <c r="Z19" s="34"/>
      <c r="AA19" s="34"/>
      <c r="AB19" s="34"/>
      <c r="AC19" s="36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28"/>
    </row>
    <row r="20" spans="1:42" s="2" customFormat="1" ht="3" customHeight="1">
      <c r="A20" s="27"/>
      <c r="B20" s="33"/>
      <c r="C20" s="34"/>
      <c r="D20" s="34"/>
      <c r="E20" s="34"/>
      <c r="F20" s="34"/>
      <c r="G20" s="34"/>
      <c r="H20" s="33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7"/>
      <c r="W20" s="33"/>
      <c r="X20" s="34"/>
      <c r="Y20" s="34"/>
      <c r="Z20" s="34"/>
      <c r="AA20" s="34"/>
      <c r="AB20" s="34"/>
      <c r="AC20" s="36"/>
      <c r="AD20" s="69"/>
      <c r="AE20" s="69"/>
      <c r="AF20" s="69"/>
      <c r="AG20" s="69"/>
      <c r="AH20" s="69"/>
      <c r="AI20" s="69"/>
      <c r="AJ20" s="34"/>
      <c r="AK20" s="34"/>
      <c r="AL20" s="34"/>
      <c r="AM20" s="34"/>
      <c r="AN20" s="34"/>
      <c r="AO20" s="34"/>
      <c r="AP20" s="28"/>
    </row>
    <row r="21" spans="1:42" s="2" customFormat="1" ht="13.4" customHeight="1">
      <c r="A21" s="27"/>
      <c r="B21" s="34"/>
      <c r="C21" s="34" t="s">
        <v>149</v>
      </c>
      <c r="D21" s="34"/>
      <c r="E21" s="34"/>
      <c r="F21" s="34"/>
      <c r="G21" s="34"/>
      <c r="H21" s="134"/>
      <c r="I21" s="135"/>
      <c r="J21" s="135"/>
      <c r="K21" s="135"/>
      <c r="L21" s="135"/>
      <c r="M21" s="135"/>
      <c r="N21" s="136"/>
      <c r="O21" s="34"/>
      <c r="P21" s="34"/>
      <c r="Q21" s="34"/>
      <c r="R21" s="34"/>
      <c r="S21" s="34"/>
      <c r="T21" s="34"/>
      <c r="U21" s="34"/>
      <c r="V21" s="27"/>
      <c r="W21" s="34"/>
      <c r="X21" s="34" t="s">
        <v>149</v>
      </c>
      <c r="Y21" s="34"/>
      <c r="Z21" s="34"/>
      <c r="AA21" s="34"/>
      <c r="AB21" s="34"/>
      <c r="AC21" s="134"/>
      <c r="AD21" s="135"/>
      <c r="AE21" s="135"/>
      <c r="AF21" s="135"/>
      <c r="AG21" s="135"/>
      <c r="AH21" s="135"/>
      <c r="AI21" s="136"/>
      <c r="AJ21" s="34"/>
      <c r="AK21" s="34"/>
      <c r="AL21" s="34"/>
      <c r="AM21" s="34"/>
      <c r="AN21" s="34"/>
      <c r="AO21" s="34"/>
      <c r="AP21" s="28"/>
    </row>
    <row r="22" spans="1:42" s="2" customFormat="1" ht="6" customHeight="1">
      <c r="A22" s="27"/>
      <c r="B22" s="34"/>
      <c r="C22" s="34"/>
      <c r="D22" s="34"/>
      <c r="E22" s="34"/>
      <c r="F22" s="34"/>
      <c r="G22" s="34"/>
      <c r="H22" s="34"/>
      <c r="I22" s="34"/>
      <c r="J22" s="34"/>
      <c r="K22" s="74"/>
      <c r="L22" s="74"/>
      <c r="M22" s="74"/>
      <c r="N22" s="74"/>
      <c r="O22" s="34"/>
      <c r="P22" s="34"/>
      <c r="Q22" s="34"/>
      <c r="R22" s="34"/>
      <c r="S22" s="34"/>
      <c r="T22" s="34"/>
      <c r="U22" s="34"/>
      <c r="V22" s="27"/>
      <c r="W22" s="34"/>
      <c r="X22" s="34"/>
      <c r="Y22" s="34"/>
      <c r="Z22" s="34"/>
      <c r="AA22" s="34"/>
      <c r="AB22" s="34"/>
      <c r="AC22" s="74"/>
      <c r="AD22" s="74"/>
      <c r="AE22" s="74"/>
      <c r="AF22" s="74"/>
      <c r="AG22" s="74"/>
      <c r="AH22" s="74"/>
      <c r="AI22" s="74"/>
      <c r="AJ22" s="34"/>
      <c r="AK22" s="34"/>
      <c r="AL22" s="34"/>
      <c r="AM22" s="34"/>
      <c r="AN22" s="34"/>
      <c r="AO22" s="34"/>
      <c r="AP22" s="28"/>
    </row>
    <row r="23" spans="1:42" s="2" customFormat="1" ht="13.4" customHeight="1">
      <c r="A23" s="27"/>
      <c r="B23" s="34"/>
      <c r="C23" s="33" t="s">
        <v>318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27"/>
      <c r="W23" s="34"/>
      <c r="X23" s="34"/>
      <c r="Y23" s="34"/>
      <c r="Z23" s="34"/>
      <c r="AA23" s="34"/>
      <c r="AB23" s="34"/>
      <c r="AC23" s="74"/>
      <c r="AD23" s="74"/>
      <c r="AE23" s="74"/>
      <c r="AF23" s="74"/>
      <c r="AG23" s="74"/>
      <c r="AH23" s="74"/>
      <c r="AI23" s="74"/>
      <c r="AJ23" s="34"/>
      <c r="AK23" s="34"/>
      <c r="AL23" s="34"/>
      <c r="AM23" s="34"/>
      <c r="AN23" s="34"/>
      <c r="AO23" s="34"/>
      <c r="AP23" s="28"/>
    </row>
    <row r="24" spans="1:42" s="2" customFormat="1" ht="6" customHeight="1">
      <c r="A24" s="27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27"/>
      <c r="W24" s="34"/>
      <c r="X24" s="34"/>
      <c r="Y24" s="34"/>
      <c r="Z24" s="34"/>
      <c r="AA24" s="34"/>
      <c r="AB24" s="34"/>
      <c r="AC24" s="74"/>
      <c r="AD24" s="74"/>
      <c r="AE24" s="74"/>
      <c r="AF24" s="74"/>
      <c r="AG24" s="74"/>
      <c r="AH24" s="74"/>
      <c r="AI24" s="74"/>
      <c r="AJ24" s="34"/>
      <c r="AK24" s="34"/>
      <c r="AL24" s="34"/>
      <c r="AM24" s="34"/>
      <c r="AN24" s="34"/>
      <c r="AO24" s="34"/>
      <c r="AP24" s="28"/>
    </row>
    <row r="25" spans="1:42" s="2" customFormat="1" ht="13.4" customHeight="1">
      <c r="A25" s="27"/>
      <c r="B25" s="34"/>
      <c r="D25" s="34" t="s">
        <v>319</v>
      </c>
      <c r="E25" s="34"/>
      <c r="F25" s="34"/>
      <c r="G25" s="34"/>
      <c r="I25" s="34" t="s">
        <v>320</v>
      </c>
      <c r="J25" s="34"/>
      <c r="K25" s="34"/>
      <c r="L25" s="34"/>
      <c r="N25" s="34" t="s">
        <v>321</v>
      </c>
      <c r="O25" s="34"/>
      <c r="P25" s="34"/>
      <c r="Q25" s="34"/>
      <c r="R25" s="34"/>
      <c r="S25" s="34"/>
      <c r="T25" s="34"/>
      <c r="U25" s="34"/>
      <c r="V25" s="27"/>
      <c r="W25" s="34"/>
      <c r="X25" s="34"/>
      <c r="Y25" s="34"/>
      <c r="Z25" s="34"/>
      <c r="AA25" s="34"/>
      <c r="AB25" s="34"/>
      <c r="AC25" s="74"/>
      <c r="AD25" s="74"/>
      <c r="AE25" s="74"/>
      <c r="AF25" s="74"/>
      <c r="AG25" s="74"/>
      <c r="AH25" s="74"/>
      <c r="AI25" s="74"/>
      <c r="AJ25" s="34"/>
      <c r="AK25" s="34"/>
      <c r="AL25" s="34"/>
      <c r="AM25" s="34"/>
      <c r="AN25" s="34"/>
      <c r="AO25" s="34"/>
      <c r="AP25" s="28"/>
    </row>
    <row r="26" spans="1:42" s="2" customFormat="1" ht="7" customHeight="1">
      <c r="A26" s="27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27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28"/>
    </row>
    <row r="27" spans="1:42" s="2" customFormat="1" ht="7" customHeight="1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40"/>
    </row>
    <row r="28" spans="1:42" s="2" customFormat="1" ht="10">
      <c r="A28" s="27"/>
      <c r="B28" s="34"/>
      <c r="C28" s="34" t="s">
        <v>63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28"/>
    </row>
    <row r="29" spans="1:42" s="2" customFormat="1" ht="7" customHeight="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2"/>
    </row>
    <row r="30" spans="1:42" s="2" customFormat="1" ht="20.149999999999999" customHeight="1">
      <c r="A30" s="133" t="s">
        <v>1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</row>
    <row r="31" spans="1:42" s="2" customFormat="1" ht="7" customHeight="1">
      <c r="A31" s="27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40"/>
    </row>
    <row r="32" spans="1:42" s="2" customFormat="1" ht="13.4" customHeight="1">
      <c r="A32" s="27"/>
      <c r="B32" s="34" t="s">
        <v>139</v>
      </c>
      <c r="C32" s="34"/>
      <c r="D32" s="34"/>
      <c r="E32" s="34"/>
      <c r="F32" s="34"/>
      <c r="G32" s="34"/>
      <c r="H32" s="34"/>
      <c r="I32" s="129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49"/>
      <c r="AO32" s="34"/>
      <c r="AP32" s="28"/>
    </row>
    <row r="33" spans="1:42" s="2" customFormat="1" ht="7" customHeight="1">
      <c r="A33" s="27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28"/>
    </row>
    <row r="34" spans="1:42" s="2" customFormat="1" ht="13.15" customHeight="1">
      <c r="A34" s="27"/>
      <c r="B34" s="34" t="s">
        <v>142</v>
      </c>
      <c r="C34" s="34"/>
      <c r="D34" s="34"/>
      <c r="E34" s="34"/>
      <c r="F34" s="34"/>
      <c r="G34" s="34"/>
      <c r="H34" s="34"/>
      <c r="I34" s="134"/>
      <c r="J34" s="135"/>
      <c r="K34" s="135"/>
      <c r="L34" s="135"/>
      <c r="M34" s="135"/>
      <c r="N34" s="136"/>
      <c r="O34" s="34"/>
      <c r="P34" s="34"/>
      <c r="Q34" s="34"/>
      <c r="R34" s="34" t="s">
        <v>126</v>
      </c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47" t="str">
        <f>LEFT(I32,1)</f>
        <v/>
      </c>
      <c r="AD34" s="47" t="str">
        <f>RIGHT(LEFT(I32,2),1)</f>
        <v/>
      </c>
      <c r="AE34" s="47" t="str">
        <f>RIGHT(LEFT(I32,3),1)</f>
        <v/>
      </c>
      <c r="AF34" s="47"/>
      <c r="AG34" s="47"/>
      <c r="AH34" s="47"/>
      <c r="AI34" s="47"/>
      <c r="AJ34" s="47"/>
      <c r="AK34" s="47"/>
      <c r="AL34" s="47"/>
      <c r="AM34" s="34"/>
      <c r="AN34" s="34"/>
      <c r="AO34" s="34"/>
      <c r="AP34" s="28"/>
    </row>
    <row r="35" spans="1:42" s="2" customFormat="1" ht="7" customHeight="1">
      <c r="A35" s="27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28"/>
    </row>
    <row r="36" spans="1:42" s="2" customFormat="1" ht="13.4" customHeight="1">
      <c r="A36" s="27"/>
      <c r="B36" s="34" t="s">
        <v>127</v>
      </c>
      <c r="C36" s="34"/>
      <c r="D36" s="34"/>
      <c r="E36" s="34"/>
      <c r="F36" s="34"/>
      <c r="G36" s="34"/>
      <c r="H36" s="41"/>
      <c r="I36" s="41"/>
      <c r="J36" s="42" t="s">
        <v>3</v>
      </c>
      <c r="K36" s="41"/>
      <c r="L36" s="41"/>
      <c r="M36" s="42" t="s">
        <v>3</v>
      </c>
      <c r="N36" s="41"/>
      <c r="O36" s="41"/>
      <c r="P36" s="41"/>
      <c r="Q36" s="41"/>
      <c r="R36" s="34"/>
      <c r="S36" s="34"/>
      <c r="T36" s="34"/>
      <c r="U36" s="34"/>
      <c r="V36" s="34"/>
      <c r="W36" s="34" t="s">
        <v>128</v>
      </c>
      <c r="X36" s="34"/>
      <c r="Y36" s="34"/>
      <c r="Z36" s="34"/>
      <c r="AA36" s="34"/>
      <c r="AB36" s="34"/>
      <c r="AC36" s="41"/>
      <c r="AD36" s="41"/>
      <c r="AE36" s="42" t="s">
        <v>3</v>
      </c>
      <c r="AF36" s="41"/>
      <c r="AG36" s="41"/>
      <c r="AH36" s="42" t="s">
        <v>3</v>
      </c>
      <c r="AI36" s="41"/>
      <c r="AJ36" s="41"/>
      <c r="AK36" s="41"/>
      <c r="AL36" s="41"/>
      <c r="AM36" s="34"/>
      <c r="AN36" s="34"/>
      <c r="AO36" s="34"/>
      <c r="AP36" s="28"/>
    </row>
    <row r="37" spans="1:42" s="2" customFormat="1" ht="7" customHeight="1">
      <c r="A37" s="2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28"/>
    </row>
    <row r="38" spans="1:42" s="2" customFormat="1" ht="15" customHeight="1">
      <c r="A38" s="27"/>
      <c r="B38" s="34" t="s">
        <v>129</v>
      </c>
      <c r="C38" s="34"/>
      <c r="D38" s="34"/>
      <c r="E38" s="34"/>
      <c r="F38" s="34"/>
      <c r="G38" s="34"/>
      <c r="H38" s="34"/>
      <c r="I38" s="34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34"/>
      <c r="AD38" s="43" t="str">
        <f>IF((LEN(J38)&gt;20),"Description is over 20 Chars, Please Change","")</f>
        <v/>
      </c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28"/>
    </row>
    <row r="39" spans="1:42" s="2" customFormat="1" ht="7" customHeight="1">
      <c r="A39" s="27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28"/>
    </row>
    <row r="40" spans="1:42" s="2" customFormat="1" ht="15" customHeight="1">
      <c r="A40" s="27"/>
      <c r="B40" s="34" t="s">
        <v>130</v>
      </c>
      <c r="C40" s="34"/>
      <c r="D40" s="34"/>
      <c r="E40" s="34"/>
      <c r="F40" s="34"/>
      <c r="G40" s="34"/>
      <c r="H40" s="34"/>
      <c r="I40" s="34"/>
      <c r="J40" s="44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34" t="str">
        <f>IF((LEN(K40)&gt;40),"Description is over 40 Chars, Please Change","")</f>
        <v/>
      </c>
      <c r="AG40" s="34"/>
      <c r="AH40" s="34"/>
      <c r="AI40" s="34"/>
      <c r="AJ40" s="34"/>
      <c r="AK40" s="34"/>
      <c r="AL40" s="34"/>
      <c r="AM40" s="34"/>
      <c r="AN40" s="34"/>
      <c r="AO40" s="34"/>
      <c r="AP40" s="28"/>
    </row>
    <row r="41" spans="1:42" s="2" customFormat="1" ht="7" customHeight="1">
      <c r="A41" s="27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28"/>
    </row>
    <row r="42" spans="1:42" s="2" customFormat="1" ht="20.149999999999999" customHeight="1">
      <c r="A42" s="126" t="s">
        <v>109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</row>
    <row r="43" spans="1:42" s="2" customFormat="1" ht="7" customHeight="1">
      <c r="A43" s="2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40"/>
    </row>
    <row r="44" spans="1:42" s="2" customFormat="1" ht="13.4" customHeight="1">
      <c r="A44" s="27"/>
      <c r="B44" s="34" t="s">
        <v>132</v>
      </c>
      <c r="C44" s="34"/>
      <c r="D44" s="34"/>
      <c r="E44" s="34"/>
      <c r="F44" s="34"/>
      <c r="G44" s="34"/>
      <c r="H44" s="34"/>
      <c r="I44" s="34"/>
      <c r="J44" s="34"/>
      <c r="K44" s="45" t="s">
        <v>12</v>
      </c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28"/>
    </row>
    <row r="45" spans="1:42" s="2" customFormat="1" ht="7" customHeight="1">
      <c r="A45" s="27"/>
      <c r="B45" s="34"/>
      <c r="C45" s="34"/>
      <c r="D45" s="34"/>
      <c r="E45" s="34"/>
      <c r="F45" s="34"/>
      <c r="G45" s="34"/>
      <c r="H45" s="34"/>
      <c r="I45" s="34"/>
      <c r="J45" s="34"/>
      <c r="K45" s="45"/>
      <c r="L45" s="34"/>
      <c r="M45" s="34"/>
      <c r="N45" s="34"/>
      <c r="O45" s="34"/>
      <c r="P45" s="34"/>
      <c r="Q45" s="34"/>
      <c r="R45" s="34"/>
      <c r="S45" s="45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28"/>
    </row>
    <row r="46" spans="1:42" s="2" customFormat="1" ht="13.4" customHeight="1">
      <c r="A46" s="27"/>
      <c r="B46" s="34"/>
      <c r="C46" s="34"/>
      <c r="D46" s="34"/>
      <c r="E46" s="34"/>
      <c r="F46" s="34"/>
      <c r="G46" s="34"/>
      <c r="H46" s="34"/>
      <c r="I46" s="34"/>
      <c r="J46" s="34"/>
      <c r="K46" s="45" t="s">
        <v>13</v>
      </c>
      <c r="L46" s="34"/>
      <c r="M46" s="34"/>
      <c r="N46" s="34" t="s">
        <v>14</v>
      </c>
      <c r="O46" s="34"/>
      <c r="P46" s="34"/>
      <c r="Q46" s="34"/>
      <c r="R46" s="34"/>
      <c r="S46" s="34"/>
      <c r="T46" s="34"/>
      <c r="U46" s="34"/>
      <c r="V46" s="34"/>
      <c r="W46" s="41"/>
      <c r="X46" s="41"/>
      <c r="Y46" s="34"/>
      <c r="Z46" s="34" t="s">
        <v>21</v>
      </c>
      <c r="AA46" s="34"/>
      <c r="AB46" s="34"/>
      <c r="AC46" s="34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28"/>
    </row>
    <row r="47" spans="1:42" s="2" customFormat="1" ht="7" customHeight="1">
      <c r="A47" s="27"/>
      <c r="B47" s="34"/>
      <c r="C47" s="34"/>
      <c r="D47" s="34"/>
      <c r="E47" s="34"/>
      <c r="F47" s="34"/>
      <c r="G47" s="34"/>
      <c r="H47" s="34"/>
      <c r="I47" s="34"/>
      <c r="J47" s="34"/>
      <c r="K47" s="45"/>
      <c r="L47" s="34"/>
      <c r="M47" s="34"/>
      <c r="N47" s="34"/>
      <c r="O47" s="34"/>
      <c r="P47" s="34"/>
      <c r="Q47" s="34"/>
      <c r="R47" s="34"/>
      <c r="S47" s="45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28"/>
    </row>
    <row r="48" spans="1:42" s="2" customFormat="1" ht="13.4" customHeight="1">
      <c r="A48" s="27"/>
      <c r="B48" s="34" t="s">
        <v>148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46" t="s">
        <v>15</v>
      </c>
      <c r="P48" s="34"/>
      <c r="Q48" s="47" t="s">
        <v>131</v>
      </c>
      <c r="R48" s="48"/>
      <c r="S48" s="47" t="str">
        <f>AC34</f>
        <v/>
      </c>
      <c r="T48" s="47" t="str">
        <f>AD34</f>
        <v/>
      </c>
      <c r="U48" s="47" t="str">
        <f>AE34</f>
        <v/>
      </c>
      <c r="V48" s="48"/>
      <c r="W48" s="48"/>
      <c r="X48" s="48"/>
      <c r="Y48" s="34"/>
      <c r="Z48" s="34" t="s">
        <v>21</v>
      </c>
      <c r="AA48" s="34"/>
      <c r="AB48" s="34"/>
      <c r="AC48" s="34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28"/>
    </row>
    <row r="49" spans="1:42" s="2" customFormat="1" ht="7" customHeight="1">
      <c r="A49" s="2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28"/>
    </row>
    <row r="50" spans="1:42" s="2" customFormat="1" ht="13.4" customHeight="1">
      <c r="A50" s="2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 t="s">
        <v>16</v>
      </c>
      <c r="P50" s="34"/>
      <c r="Q50" s="34"/>
      <c r="R50" s="34"/>
      <c r="S50" s="34"/>
      <c r="T50" s="34"/>
      <c r="U50" s="123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5"/>
      <c r="AM50" s="21"/>
      <c r="AN50" s="49"/>
      <c r="AO50" s="34"/>
      <c r="AP50" s="28"/>
    </row>
    <row r="51" spans="1:42" s="2" customFormat="1" ht="7" customHeight="1">
      <c r="A51" s="2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28"/>
    </row>
    <row r="52" spans="1:42" s="2" customFormat="1" ht="7" customHeight="1">
      <c r="A52" s="2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28"/>
    </row>
    <row r="53" spans="1:42" s="2" customFormat="1" ht="13.4" customHeight="1">
      <c r="A53" s="27"/>
      <c r="B53" s="34" t="s">
        <v>143</v>
      </c>
      <c r="C53" s="34"/>
      <c r="D53" s="34"/>
      <c r="E53" s="34"/>
      <c r="F53" s="34"/>
      <c r="G53" s="34"/>
      <c r="H53" s="34"/>
      <c r="I53" s="47" t="str">
        <f>AC34</f>
        <v/>
      </c>
      <c r="J53" s="47" t="str">
        <f t="shared" ref="J53:K53" si="0">AD34</f>
        <v/>
      </c>
      <c r="K53" s="47" t="str">
        <f t="shared" si="0"/>
        <v/>
      </c>
      <c r="L53" s="47">
        <f t="shared" ref="L53" si="1">AF34</f>
        <v>0</v>
      </c>
      <c r="M53" s="47">
        <f t="shared" ref="M53" si="2">AG34</f>
        <v>0</v>
      </c>
      <c r="N53" s="47">
        <f t="shared" ref="N53" si="3">AH34</f>
        <v>0</v>
      </c>
      <c r="O53" s="47">
        <f t="shared" ref="O53" si="4">AI34</f>
        <v>0</v>
      </c>
      <c r="P53" s="47">
        <v>0</v>
      </c>
      <c r="Q53" s="47">
        <v>0</v>
      </c>
      <c r="R53" s="47">
        <v>0</v>
      </c>
      <c r="S53" s="34"/>
      <c r="T53" s="34" t="s">
        <v>17</v>
      </c>
      <c r="U53" s="34"/>
      <c r="V53" s="34"/>
      <c r="W53" s="34"/>
      <c r="X53" s="34"/>
      <c r="Y53" s="34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28"/>
    </row>
    <row r="54" spans="1:42" s="2" customFormat="1" ht="7" customHeight="1">
      <c r="A54" s="2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28"/>
    </row>
    <row r="55" spans="1:42" s="2" customFormat="1" ht="20.149999999999999" customHeight="1">
      <c r="A55" s="127" t="s">
        <v>18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</row>
    <row r="56" spans="1:42" s="2" customFormat="1" ht="7" customHeight="1">
      <c r="A56" s="2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28"/>
    </row>
    <row r="57" spans="1:42" s="2" customFormat="1" ht="10">
      <c r="A57" s="27"/>
      <c r="B57" s="34" t="s">
        <v>133</v>
      </c>
      <c r="C57" s="34"/>
      <c r="D57" s="34"/>
      <c r="E57" s="34"/>
      <c r="F57" s="34"/>
      <c r="G57" s="34"/>
      <c r="H57" s="34"/>
      <c r="I57" s="34"/>
      <c r="J57" s="34"/>
      <c r="K57" s="34"/>
      <c r="L57" s="45" t="s">
        <v>19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28"/>
    </row>
    <row r="58" spans="1:42" s="2" customFormat="1" ht="7" customHeight="1">
      <c r="A58" s="2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45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28"/>
    </row>
    <row r="59" spans="1:42" s="2" customFormat="1" ht="10">
      <c r="A59" s="2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45" t="s">
        <v>145</v>
      </c>
      <c r="M59" s="34"/>
      <c r="N59" s="34"/>
      <c r="O59" s="34"/>
      <c r="P59" s="34"/>
      <c r="Q59" s="34"/>
      <c r="R59" s="34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28"/>
    </row>
    <row r="60" spans="1:42" s="2" customFormat="1" ht="7.9" customHeight="1">
      <c r="A60" s="2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45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28"/>
    </row>
    <row r="61" spans="1:42" s="2" customFormat="1" ht="10">
      <c r="A61" s="27"/>
      <c r="B61" s="34"/>
      <c r="C61" s="34"/>
      <c r="D61" s="34"/>
      <c r="E61" s="34"/>
      <c r="F61" s="34"/>
      <c r="G61" s="34"/>
      <c r="H61" s="34"/>
      <c r="I61" s="34"/>
      <c r="J61" s="34"/>
      <c r="K61" s="33" t="s">
        <v>146</v>
      </c>
      <c r="L61" s="45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28"/>
    </row>
    <row r="62" spans="1:42" s="2" customFormat="1" ht="7" customHeight="1">
      <c r="A62" s="27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28"/>
    </row>
    <row r="63" spans="1:42" s="2" customFormat="1" ht="12.4" customHeight="1">
      <c r="A63" s="27"/>
      <c r="B63" s="34" t="s">
        <v>134</v>
      </c>
      <c r="C63" s="34"/>
      <c r="D63" s="34"/>
      <c r="E63" s="118"/>
      <c r="F63" s="119"/>
      <c r="G63" s="119"/>
      <c r="H63" s="119"/>
      <c r="I63" s="119"/>
      <c r="J63" s="119"/>
      <c r="K63" s="119"/>
      <c r="L63" s="119"/>
      <c r="M63" s="120"/>
      <c r="N63" s="34"/>
      <c r="O63" s="34" t="s">
        <v>135</v>
      </c>
      <c r="P63" s="34"/>
      <c r="Q63" s="34"/>
      <c r="R63" s="34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28"/>
    </row>
    <row r="64" spans="1:42" s="2" customFormat="1" ht="7.5" customHeight="1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2"/>
    </row>
    <row r="65" spans="1:42" ht="7.5" customHeight="1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2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0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3"/>
    </row>
    <row r="66" spans="1:42" ht="12" customHeight="1">
      <c r="A66" s="54"/>
      <c r="B66" s="117" t="s">
        <v>110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53"/>
      <c r="O66" s="55"/>
      <c r="P66" s="116" t="s">
        <v>111</v>
      </c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55"/>
      <c r="AC66" s="56"/>
      <c r="AD66" s="116" t="s">
        <v>113</v>
      </c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53"/>
    </row>
    <row r="67" spans="1:42" ht="7.5" customHeight="1">
      <c r="A67" s="54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57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4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3"/>
    </row>
    <row r="68" spans="1:42">
      <c r="A68" s="54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53"/>
      <c r="O68" s="51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1"/>
      <c r="AC68" s="54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3"/>
    </row>
    <row r="69" spans="1:42" ht="7.5" customHeight="1">
      <c r="A69" s="54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53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4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3"/>
    </row>
    <row r="70" spans="1:42">
      <c r="A70" s="54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53"/>
      <c r="O70" s="51"/>
      <c r="P70" s="51" t="s">
        <v>4</v>
      </c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9" t="s">
        <v>5</v>
      </c>
      <c r="AB70" s="51"/>
      <c r="AC70" s="54"/>
      <c r="AD70" s="51" t="s">
        <v>4</v>
      </c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9" t="s">
        <v>5</v>
      </c>
      <c r="AP70" s="53"/>
    </row>
    <row r="71" spans="1:42" ht="7.5" customHeight="1">
      <c r="A71" s="54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3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4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3"/>
    </row>
    <row r="72" spans="1:42">
      <c r="A72" s="54"/>
      <c r="B72" s="51" t="s">
        <v>4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59" t="s">
        <v>5</v>
      </c>
      <c r="N72" s="53"/>
      <c r="O72" s="51"/>
      <c r="P72" s="34" t="s">
        <v>2</v>
      </c>
      <c r="Q72" s="51"/>
      <c r="R72" s="60"/>
      <c r="S72" s="60"/>
      <c r="T72" s="61" t="s">
        <v>3</v>
      </c>
      <c r="U72" s="60"/>
      <c r="V72" s="60"/>
      <c r="W72" s="61" t="s">
        <v>3</v>
      </c>
      <c r="X72" s="60"/>
      <c r="Y72" s="60"/>
      <c r="Z72" s="60"/>
      <c r="AA72" s="60"/>
      <c r="AB72" s="51"/>
      <c r="AC72" s="54"/>
      <c r="AD72" s="34" t="s">
        <v>2</v>
      </c>
      <c r="AE72" s="51"/>
      <c r="AF72" s="60"/>
      <c r="AG72" s="60"/>
      <c r="AH72" s="61" t="s">
        <v>3</v>
      </c>
      <c r="AI72" s="60"/>
      <c r="AJ72" s="60"/>
      <c r="AK72" s="61" t="s">
        <v>3</v>
      </c>
      <c r="AL72" s="60"/>
      <c r="AM72" s="60"/>
      <c r="AN72" s="60"/>
      <c r="AO72" s="60"/>
      <c r="AP72" s="53"/>
    </row>
    <row r="73" spans="1:42" ht="7.5" customHeight="1">
      <c r="A73" s="54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3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3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4"/>
    </row>
    <row r="74" spans="1:42">
      <c r="A74" s="54"/>
      <c r="B74" s="34" t="s">
        <v>2</v>
      </c>
      <c r="C74" s="51"/>
      <c r="D74" s="65"/>
      <c r="E74" s="66"/>
      <c r="F74" s="61" t="s">
        <v>3</v>
      </c>
      <c r="G74" s="65"/>
      <c r="H74" s="66"/>
      <c r="I74" s="61" t="s">
        <v>3</v>
      </c>
      <c r="J74" s="65"/>
      <c r="K74" s="65"/>
      <c r="L74" s="65"/>
      <c r="M74" s="66"/>
      <c r="N74" s="53"/>
      <c r="O74" s="55"/>
      <c r="P74" s="116" t="s">
        <v>112</v>
      </c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55"/>
      <c r="AC74" s="56"/>
      <c r="AD74" s="116" t="s">
        <v>114</v>
      </c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53"/>
    </row>
    <row r="75" spans="1:42">
      <c r="A75" s="54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3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4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3"/>
    </row>
    <row r="76" spans="1:42">
      <c r="A76" s="54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3"/>
      <c r="O76" s="51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1"/>
      <c r="AC76" s="54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3"/>
    </row>
    <row r="77" spans="1:42" ht="7.5" customHeight="1">
      <c r="A77" s="54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3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4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3"/>
    </row>
    <row r="78" spans="1:42">
      <c r="A78" s="54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3"/>
      <c r="O78" s="51"/>
      <c r="P78" s="51" t="s">
        <v>4</v>
      </c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9" t="s">
        <v>5</v>
      </c>
      <c r="AB78" s="51"/>
      <c r="AC78" s="54"/>
      <c r="AD78" s="51" t="s">
        <v>4</v>
      </c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9" t="s">
        <v>5</v>
      </c>
      <c r="AP78" s="53"/>
    </row>
    <row r="79" spans="1:42" ht="7.5" customHeight="1">
      <c r="A79" s="54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3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4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3"/>
    </row>
    <row r="80" spans="1:42">
      <c r="A80" s="54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3"/>
      <c r="O80" s="51"/>
      <c r="P80" s="34" t="s">
        <v>2</v>
      </c>
      <c r="Q80" s="51"/>
      <c r="R80" s="60"/>
      <c r="S80" s="60"/>
      <c r="T80" s="61" t="s">
        <v>3</v>
      </c>
      <c r="U80" s="60"/>
      <c r="V80" s="60"/>
      <c r="W80" s="61" t="s">
        <v>3</v>
      </c>
      <c r="X80" s="60"/>
      <c r="Y80" s="60"/>
      <c r="Z80" s="60"/>
      <c r="AA80" s="60"/>
      <c r="AB80" s="51"/>
      <c r="AC80" s="54"/>
      <c r="AD80" s="34" t="s">
        <v>2</v>
      </c>
      <c r="AE80" s="51"/>
      <c r="AF80" s="60"/>
      <c r="AG80" s="60"/>
      <c r="AH80" s="61" t="s">
        <v>3</v>
      </c>
      <c r="AI80" s="60"/>
      <c r="AJ80" s="60"/>
      <c r="AK80" s="61" t="s">
        <v>3</v>
      </c>
      <c r="AL80" s="60"/>
      <c r="AM80" s="60"/>
      <c r="AN80" s="60"/>
      <c r="AO80" s="60"/>
      <c r="AP80" s="53"/>
    </row>
    <row r="81" spans="1:42">
      <c r="A81" s="63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4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3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4"/>
    </row>
  </sheetData>
  <dataConsolidate/>
  <mergeCells count="20">
    <mergeCell ref="AG1:AP1"/>
    <mergeCell ref="A30:AP30"/>
    <mergeCell ref="A42:AP42"/>
    <mergeCell ref="A2:AP2"/>
    <mergeCell ref="I34:N34"/>
    <mergeCell ref="A1:AF1"/>
    <mergeCell ref="H21:N21"/>
    <mergeCell ref="AC21:AI21"/>
    <mergeCell ref="E63:M63"/>
    <mergeCell ref="J38:AB38"/>
    <mergeCell ref="U50:AL50"/>
    <mergeCell ref="A17:AP17"/>
    <mergeCell ref="A55:AP55"/>
    <mergeCell ref="K40:AE40"/>
    <mergeCell ref="I32:U32"/>
    <mergeCell ref="P74:AA74"/>
    <mergeCell ref="AD74:AO74"/>
    <mergeCell ref="P66:AA66"/>
    <mergeCell ref="AD66:AO66"/>
    <mergeCell ref="B66:M68"/>
  </mergeCells>
  <conditionalFormatting sqref="B10:AD11">
    <cfRule type="duplicateValues" dxfId="0" priority="2"/>
  </conditionalFormatting>
  <dataValidations count="1">
    <dataValidation type="list" allowBlank="1" showInputMessage="1" showErrorMessage="1" sqref="AC21:AI25 K22:N22 H21:N21" xr:uid="{EFFCF632-51D9-419A-A403-1B7E8927BC26}">
      <formula1>"Create,Change,Locked,Delete"</formula1>
    </dataValidation>
  </dataValidations>
  <pageMargins left="0.39370078740157483" right="0.39370078740157483" top="0.39370078740157483" bottom="0.39370078740157483" header="0.31496062992125984" footer="0.31496062992125984"/>
  <pageSetup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152400</xdr:colOff>
                    <xdr:row>42</xdr:row>
                    <xdr:rowOff>57150</xdr:rowOff>
                  </from>
                  <to>
                    <xdr:col>10</xdr:col>
                    <xdr:colOff>50800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152400</xdr:colOff>
                    <xdr:row>44</xdr:row>
                    <xdr:rowOff>57150</xdr:rowOff>
                  </from>
                  <to>
                    <xdr:col>10</xdr:col>
                    <xdr:colOff>38100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146050</xdr:colOff>
                    <xdr:row>26</xdr:row>
                    <xdr:rowOff>69850</xdr:rowOff>
                  </from>
                  <to>
                    <xdr:col>2</xdr:col>
                    <xdr:colOff>38100</xdr:colOff>
                    <xdr:row>28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9</xdr:col>
                    <xdr:colOff>133350</xdr:colOff>
                    <xdr:row>55</xdr:row>
                    <xdr:rowOff>69850</xdr:rowOff>
                  </from>
                  <to>
                    <xdr:col>11</xdr:col>
                    <xdr:colOff>31750</xdr:colOff>
                    <xdr:row>57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9</xdr:col>
                    <xdr:colOff>133350</xdr:colOff>
                    <xdr:row>57</xdr:row>
                    <xdr:rowOff>76200</xdr:rowOff>
                  </from>
                  <to>
                    <xdr:col>11</xdr:col>
                    <xdr:colOff>31750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12</xdr:col>
                    <xdr:colOff>152400</xdr:colOff>
                    <xdr:row>46</xdr:row>
                    <xdr:rowOff>57150</xdr:rowOff>
                  </from>
                  <to>
                    <xdr:col>14</xdr:col>
                    <xdr:colOff>50800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152400</xdr:colOff>
                    <xdr:row>48</xdr:row>
                    <xdr:rowOff>57150</xdr:rowOff>
                  </from>
                  <to>
                    <xdr:col>14</xdr:col>
                    <xdr:colOff>50800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1</xdr:col>
                    <xdr:colOff>146050</xdr:colOff>
                    <xdr:row>23</xdr:row>
                    <xdr:rowOff>69850</xdr:rowOff>
                  </from>
                  <to>
                    <xdr:col>3</xdr:col>
                    <xdr:colOff>50800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defaultSize="0" autoFill="0" autoLine="0" autoPict="0">
                <anchor moveWithCells="1">
                  <from>
                    <xdr:col>6</xdr:col>
                    <xdr:colOff>127000</xdr:colOff>
                    <xdr:row>23</xdr:row>
                    <xdr:rowOff>57150</xdr:rowOff>
                  </from>
                  <to>
                    <xdr:col>8</xdr:col>
                    <xdr:colOff>19050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3" name="Check Box 28">
              <controlPr defaultSize="0" autoFill="0" autoLine="0" autoPict="0">
                <anchor moveWithCells="1">
                  <from>
                    <xdr:col>11</xdr:col>
                    <xdr:colOff>107950</xdr:colOff>
                    <xdr:row>23</xdr:row>
                    <xdr:rowOff>69850</xdr:rowOff>
                  </from>
                  <to>
                    <xdr:col>13</xdr:col>
                    <xdr:colOff>12700</xdr:colOff>
                    <xdr:row>25</xdr:row>
                    <xdr:rowOff>50800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'FM Area'!$C$1:$C$18</xm:f>
          </x14:formula1>
          <xm:sqref>E63:M63</xm:sqref>
        </x14:dataValidation>
        <x14:dataValidation type="list" allowBlank="1" showInputMessage="1" showErrorMessage="1" xr:uid="{00000000-0002-0000-0000-000001000000}">
          <x14:formula1>
            <xm:f>'CO Area'!$C:$C</xm:f>
          </x14:formula1>
          <xm:sqref>I34:N34</xm:sqref>
        </x14:dataValidation>
        <x14:dataValidation type="list" allowBlank="1" showInputMessage="1" showErrorMessage="1" xr:uid="{B8076518-81F9-4A47-AE99-9B160E919975}">
          <x14:formula1>
            <xm:f>'Company Code'!$A:$A</xm:f>
          </x14:formula1>
          <xm:sqref>I32:U32</xm:sqref>
        </x14:dataValidation>
        <x14:dataValidation type="list" allowBlank="1" showInputMessage="1" showErrorMessage="1" xr:uid="{C1EFEE7F-9C8B-4508-9256-2D3BC38EA41D}">
          <x14:formula1>
            <xm:f>'Std Hierarchy'!$A$4:$A$605</xm:f>
          </x14:formula1>
          <xm:sqref>U50:AL50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zoomScale="85" zoomScaleNormal="85" workbookViewId="0">
      <selection activeCell="L22" sqref="L22"/>
    </sheetView>
  </sheetViews>
  <sheetFormatPr defaultRowHeight="14.5"/>
  <cols>
    <col min="1" max="1" width="8.1796875" bestFit="1" customWidth="1"/>
    <col min="2" max="2" width="12.26953125" bestFit="1" customWidth="1"/>
    <col min="3" max="3" width="10" bestFit="1" customWidth="1"/>
    <col min="4" max="4" width="11.1796875" bestFit="1" customWidth="1"/>
    <col min="5" max="5" width="17.81640625" bestFit="1" customWidth="1"/>
    <col min="6" max="6" width="33" bestFit="1" customWidth="1"/>
    <col min="7" max="7" width="10.1796875" customWidth="1"/>
    <col min="8" max="8" width="14.26953125" customWidth="1"/>
    <col min="11" max="11" width="12.26953125" bestFit="1" customWidth="1"/>
    <col min="12" max="12" width="17.1796875" customWidth="1"/>
    <col min="13" max="13" width="15.54296875" style="17" customWidth="1"/>
    <col min="14" max="15" width="24.54296875" customWidth="1"/>
  </cols>
  <sheetData>
    <row r="1" spans="1:16">
      <c r="A1" s="11" t="s">
        <v>71</v>
      </c>
      <c r="B1" s="9"/>
      <c r="C1" s="9"/>
      <c r="D1" s="9"/>
      <c r="E1" s="9"/>
      <c r="F1" s="11"/>
      <c r="G1" s="10"/>
      <c r="H1" s="10"/>
      <c r="I1" s="10"/>
      <c r="J1" s="9"/>
      <c r="K1" s="10"/>
      <c r="L1" s="10"/>
      <c r="M1" s="10"/>
      <c r="N1" s="9"/>
      <c r="O1" s="9"/>
    </row>
    <row r="2" spans="1:16" ht="50">
      <c r="A2" s="4" t="s">
        <v>23</v>
      </c>
      <c r="B2" s="4" t="s">
        <v>8</v>
      </c>
      <c r="C2" s="4" t="s">
        <v>24</v>
      </c>
      <c r="D2" s="4" t="s">
        <v>25</v>
      </c>
      <c r="E2" s="4" t="s">
        <v>26</v>
      </c>
      <c r="F2" s="4" t="s">
        <v>21</v>
      </c>
      <c r="G2" s="4" t="s">
        <v>27</v>
      </c>
      <c r="H2" s="4" t="s">
        <v>11</v>
      </c>
      <c r="I2" s="4" t="s">
        <v>28</v>
      </c>
      <c r="J2" s="4" t="s">
        <v>0</v>
      </c>
      <c r="K2" s="6" t="s">
        <v>29</v>
      </c>
      <c r="L2" s="83" t="s">
        <v>318</v>
      </c>
      <c r="M2" s="6" t="s">
        <v>9</v>
      </c>
      <c r="N2" s="6" t="s">
        <v>7</v>
      </c>
      <c r="O2" s="6" t="s">
        <v>30</v>
      </c>
    </row>
    <row r="3" spans="1:16">
      <c r="A3" s="4" t="s">
        <v>31</v>
      </c>
      <c r="B3" s="4" t="s">
        <v>31</v>
      </c>
      <c r="C3" s="4" t="s">
        <v>31</v>
      </c>
      <c r="D3" s="4" t="s">
        <v>31</v>
      </c>
      <c r="E3" s="4" t="s">
        <v>31</v>
      </c>
      <c r="F3" s="4" t="s">
        <v>32</v>
      </c>
      <c r="G3" s="4" t="s">
        <v>31</v>
      </c>
      <c r="H3" s="4" t="s">
        <v>31</v>
      </c>
      <c r="I3" s="4" t="s">
        <v>31</v>
      </c>
      <c r="J3" s="4" t="s">
        <v>31</v>
      </c>
      <c r="K3" s="4" t="s">
        <v>31</v>
      </c>
      <c r="L3" s="82"/>
      <c r="M3" s="4" t="s">
        <v>22</v>
      </c>
      <c r="N3" s="4" t="s">
        <v>31</v>
      </c>
      <c r="O3" s="4" t="s">
        <v>31</v>
      </c>
    </row>
    <row r="4" spans="1:16" ht="25">
      <c r="A4" s="4" t="s">
        <v>33</v>
      </c>
      <c r="B4" s="4" t="s">
        <v>34</v>
      </c>
      <c r="C4" s="4" t="s">
        <v>35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38</v>
      </c>
      <c r="J4" s="4" t="s">
        <v>33</v>
      </c>
      <c r="K4" s="4" t="s">
        <v>40</v>
      </c>
      <c r="L4" s="82"/>
      <c r="M4" s="4"/>
      <c r="N4" s="4" t="s">
        <v>33</v>
      </c>
      <c r="O4" s="4" t="s">
        <v>40</v>
      </c>
    </row>
    <row r="5" spans="1:16">
      <c r="A5" s="3" t="s">
        <v>41</v>
      </c>
      <c r="B5" s="3" t="s">
        <v>41</v>
      </c>
      <c r="C5" s="3" t="s">
        <v>41</v>
      </c>
      <c r="D5" s="3" t="s">
        <v>41</v>
      </c>
      <c r="E5" s="3" t="s">
        <v>42</v>
      </c>
      <c r="F5" s="7" t="s">
        <v>42</v>
      </c>
      <c r="G5" s="3" t="s">
        <v>41</v>
      </c>
      <c r="H5" s="3" t="s">
        <v>41</v>
      </c>
      <c r="I5" s="3" t="s">
        <v>41</v>
      </c>
      <c r="J5" s="3" t="s">
        <v>41</v>
      </c>
      <c r="K5" s="3" t="s">
        <v>41</v>
      </c>
      <c r="L5" s="3"/>
      <c r="M5" s="3"/>
      <c r="N5" s="3"/>
      <c r="O5" s="3"/>
    </row>
    <row r="6" spans="1:16" ht="32.5" customHeight="1">
      <c r="A6" s="3" t="s">
        <v>43</v>
      </c>
      <c r="B6" s="3" t="s">
        <v>44</v>
      </c>
      <c r="C6" s="3" t="s">
        <v>45</v>
      </c>
      <c r="D6" s="3" t="s">
        <v>46</v>
      </c>
      <c r="E6" s="3" t="s">
        <v>47</v>
      </c>
      <c r="F6" s="7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/>
      <c r="M6" s="3"/>
      <c r="N6" s="3"/>
      <c r="O6" s="3"/>
    </row>
    <row r="7" spans="1:16" ht="75">
      <c r="A7" s="80" t="s">
        <v>54</v>
      </c>
      <c r="B7" s="5"/>
      <c r="C7" s="5"/>
      <c r="D7" s="5"/>
      <c r="E7" s="5"/>
      <c r="F7" s="5"/>
      <c r="G7" s="13" t="s">
        <v>72</v>
      </c>
      <c r="H7" s="5" t="s">
        <v>55</v>
      </c>
      <c r="I7" s="81" t="s">
        <v>54</v>
      </c>
      <c r="J7" s="81" t="s">
        <v>54</v>
      </c>
      <c r="K7" s="12"/>
      <c r="L7" s="75" t="s">
        <v>322</v>
      </c>
      <c r="M7" s="16" t="s">
        <v>56</v>
      </c>
      <c r="N7" s="15" t="s">
        <v>57</v>
      </c>
      <c r="O7" s="14" t="s">
        <v>58</v>
      </c>
      <c r="P7" s="8"/>
    </row>
    <row r="8" spans="1:16" s="79" customFormat="1">
      <c r="A8" s="76">
        <v>2000</v>
      </c>
      <c r="B8" s="76" t="s">
        <v>73</v>
      </c>
      <c r="C8" s="76" t="s">
        <v>74</v>
      </c>
      <c r="D8" s="76" t="s">
        <v>59</v>
      </c>
      <c r="E8" s="76" t="s">
        <v>75</v>
      </c>
      <c r="F8" s="76" t="s">
        <v>76</v>
      </c>
      <c r="G8" s="77" t="s">
        <v>77</v>
      </c>
      <c r="H8" s="77" t="s">
        <v>60</v>
      </c>
      <c r="I8" s="77" t="s">
        <v>78</v>
      </c>
      <c r="J8" s="77" t="s">
        <v>79</v>
      </c>
      <c r="K8" s="77" t="s">
        <v>80</v>
      </c>
      <c r="L8" s="76" t="s">
        <v>321</v>
      </c>
      <c r="M8" s="77" t="s">
        <v>61</v>
      </c>
      <c r="N8" s="77">
        <v>6100</v>
      </c>
      <c r="O8" s="76"/>
      <c r="P8" s="78" t="s">
        <v>62</v>
      </c>
    </row>
    <row r="9" spans="1:16" s="79" customFormat="1">
      <c r="A9" s="76">
        <v>2000</v>
      </c>
      <c r="B9" s="76" t="s">
        <v>81</v>
      </c>
      <c r="C9" s="76" t="s">
        <v>74</v>
      </c>
      <c r="D9" s="76" t="s">
        <v>59</v>
      </c>
      <c r="E9" s="76" t="s">
        <v>82</v>
      </c>
      <c r="F9" s="76" t="s">
        <v>83</v>
      </c>
      <c r="G9" s="77" t="s">
        <v>84</v>
      </c>
      <c r="H9" s="77" t="s">
        <v>60</v>
      </c>
      <c r="I9" s="77" t="s">
        <v>78</v>
      </c>
      <c r="J9" s="77" t="s">
        <v>79</v>
      </c>
      <c r="K9" s="77" t="s">
        <v>80</v>
      </c>
      <c r="L9" s="76" t="s">
        <v>323</v>
      </c>
      <c r="M9" s="77" t="s">
        <v>61</v>
      </c>
      <c r="N9" s="77">
        <v>6100</v>
      </c>
      <c r="O9" s="76"/>
      <c r="P9" s="78" t="s">
        <v>62</v>
      </c>
    </row>
  </sheetData>
  <hyperlinks>
    <hyperlink ref="J7" location="'Company Code'!A1" display="REF" xr:uid="{00000000-0004-0000-0100-000000000000}"/>
    <hyperlink ref="I7" location="'Std Hierarchy'!A1" display="REF" xr:uid="{00000000-0004-0000-0100-000001000000}"/>
    <hyperlink ref="A7" location="'CO Area'!A1" display="REF" xr:uid="{00000000-0004-0000-0100-000002000000}"/>
    <hyperlink ref="N7" location="'FM Area'!A1" display="REF FM Area" xr:uid="{00000000-0004-0000-0100-000003000000}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2"/>
  <sheetViews>
    <sheetView zoomScale="77" zoomScaleNormal="100" workbookViewId="0">
      <selection activeCell="C1" sqref="C1:I1048576"/>
    </sheetView>
  </sheetViews>
  <sheetFormatPr defaultRowHeight="14.5"/>
  <cols>
    <col min="1" max="1" width="93.453125" bestFit="1" customWidth="1"/>
    <col min="2" max="2" width="8.54296875" customWidth="1"/>
    <col min="3" max="3" width="4.81640625" style="72" hidden="1" customWidth="1"/>
    <col min="4" max="4" width="27.36328125" style="72" hidden="1" customWidth="1"/>
    <col min="5" max="5" width="6.81640625" style="72" hidden="1" customWidth="1"/>
    <col min="6" max="6" width="2.6328125" style="72" hidden="1" customWidth="1"/>
    <col min="7" max="7" width="37.90625" style="72" hidden="1" customWidth="1"/>
    <col min="8" max="8" width="1.36328125" style="72" hidden="1" customWidth="1"/>
    <col min="9" max="9" width="24.54296875" style="72" hidden="1" customWidth="1"/>
  </cols>
  <sheetData>
    <row r="1" spans="1:9">
      <c r="A1" s="70" t="s">
        <v>147</v>
      </c>
      <c r="B1" s="70"/>
      <c r="C1" s="71" t="s">
        <v>159</v>
      </c>
      <c r="D1" s="71"/>
      <c r="E1" s="71" t="s">
        <v>160</v>
      </c>
    </row>
    <row r="2" spans="1:9">
      <c r="A2" t="str">
        <f>C2&amp;F2&amp;G2&amp;H2&amp;I2</f>
        <v>1010    BTS Group Holdings Public Company Limited</v>
      </c>
      <c r="C2" s="73" t="s">
        <v>161</v>
      </c>
      <c r="D2" s="73" t="s">
        <v>162</v>
      </c>
      <c r="E2" s="73">
        <v>24035</v>
      </c>
      <c r="F2" s="73" t="s">
        <v>163</v>
      </c>
      <c r="G2" s="72" t="s">
        <v>164</v>
      </c>
      <c r="H2" s="73" t="s">
        <v>165</v>
      </c>
      <c r="I2" s="72" t="s">
        <v>166</v>
      </c>
    </row>
    <row r="3" spans="1:9">
      <c r="A3" t="str">
        <f t="shared" ref="A3:A69" si="0">C3&amp;F3&amp;G3&amp;H3&amp;I3</f>
        <v xml:space="preserve">1020    Fusion Fortress Company Limited </v>
      </c>
      <c r="C3" s="73" t="s">
        <v>167</v>
      </c>
      <c r="D3" s="73" t="s">
        <v>825</v>
      </c>
      <c r="E3" s="73">
        <v>24036</v>
      </c>
      <c r="F3" s="73" t="s">
        <v>163</v>
      </c>
      <c r="G3" s="72" t="s">
        <v>826</v>
      </c>
      <c r="H3" s="73" t="s">
        <v>165</v>
      </c>
      <c r="I3" s="72" t="s">
        <v>141</v>
      </c>
    </row>
    <row r="4" spans="1:9">
      <c r="A4" t="str">
        <f t="shared" si="0"/>
        <v xml:space="preserve">1030    BTS Property Management Company Limited </v>
      </c>
      <c r="C4" s="73" t="s">
        <v>168</v>
      </c>
      <c r="D4" s="73" t="s">
        <v>810</v>
      </c>
      <c r="E4" s="73">
        <v>136250</v>
      </c>
      <c r="F4" s="73" t="s">
        <v>163</v>
      </c>
      <c r="G4" s="72" t="s">
        <v>811</v>
      </c>
      <c r="H4" s="73" t="s">
        <v>165</v>
      </c>
      <c r="I4" s="72" t="s">
        <v>141</v>
      </c>
    </row>
    <row r="5" spans="1:9">
      <c r="A5" t="str">
        <f t="shared" si="0"/>
        <v>2010    Bangkok Mass Transit System Public Company Limited</v>
      </c>
      <c r="C5" s="73" t="s">
        <v>169</v>
      </c>
      <c r="D5" s="73" t="s">
        <v>170</v>
      </c>
      <c r="E5" s="73">
        <v>24037</v>
      </c>
      <c r="F5" s="73" t="s">
        <v>163</v>
      </c>
      <c r="G5" s="72" t="s">
        <v>171</v>
      </c>
      <c r="H5" s="73" t="s">
        <v>165</v>
      </c>
      <c r="I5" s="72" t="s">
        <v>172</v>
      </c>
    </row>
    <row r="6" spans="1:9">
      <c r="A6" t="str">
        <f t="shared" si="0"/>
        <v>2020    BTS Infrastructure Services Company Limited</v>
      </c>
      <c r="C6" s="73" t="s">
        <v>173</v>
      </c>
      <c r="D6" s="73" t="s">
        <v>174</v>
      </c>
      <c r="E6" s="73">
        <v>24038</v>
      </c>
      <c r="F6" s="73" t="s">
        <v>163</v>
      </c>
      <c r="G6" s="72" t="s">
        <v>175</v>
      </c>
      <c r="H6" s="73" t="s">
        <v>165</v>
      </c>
      <c r="I6" s="72" t="s">
        <v>172</v>
      </c>
    </row>
    <row r="7" spans="1:9">
      <c r="A7" t="str">
        <f t="shared" si="0"/>
        <v>2030    Northern Bangkok Monorail Company Limited</v>
      </c>
      <c r="C7" s="73" t="s">
        <v>176</v>
      </c>
      <c r="D7" s="73" t="s">
        <v>177</v>
      </c>
      <c r="E7" s="73">
        <v>24039</v>
      </c>
      <c r="F7" s="73" t="s">
        <v>163</v>
      </c>
      <c r="G7" s="72" t="s">
        <v>178</v>
      </c>
      <c r="H7" s="73" t="s">
        <v>165</v>
      </c>
      <c r="I7" s="72" t="s">
        <v>172</v>
      </c>
    </row>
    <row r="8" spans="1:9">
      <c r="A8" t="str">
        <f t="shared" si="0"/>
        <v>2040    Eastern Bangkok Monorail Company Limited</v>
      </c>
      <c r="C8" s="73" t="s">
        <v>179</v>
      </c>
      <c r="D8" s="73" t="s">
        <v>180</v>
      </c>
      <c r="E8" s="73">
        <v>24040</v>
      </c>
      <c r="F8" s="73" t="s">
        <v>163</v>
      </c>
      <c r="G8" s="72" t="s">
        <v>181</v>
      </c>
      <c r="H8" s="73" t="s">
        <v>165</v>
      </c>
      <c r="I8" s="72" t="s">
        <v>172</v>
      </c>
    </row>
    <row r="9" spans="1:9">
      <c r="A9" t="str">
        <f t="shared" si="0"/>
        <v>2050    BTS Infrastructure Development Company Limited</v>
      </c>
      <c r="C9" s="73" t="s">
        <v>182</v>
      </c>
      <c r="D9" s="73" t="s">
        <v>183</v>
      </c>
      <c r="E9" s="73">
        <v>24041</v>
      </c>
      <c r="F9" s="73" t="s">
        <v>163</v>
      </c>
      <c r="G9" s="72" t="s">
        <v>184</v>
      </c>
      <c r="H9" s="73" t="s">
        <v>165</v>
      </c>
      <c r="I9" s="72" t="s">
        <v>172</v>
      </c>
    </row>
    <row r="10" spans="1:9">
      <c r="A10" t="str">
        <f t="shared" si="0"/>
        <v xml:space="preserve">3010    VGI Public Company Limited </v>
      </c>
      <c r="C10" s="73" t="s">
        <v>185</v>
      </c>
      <c r="D10" s="73" t="s">
        <v>186</v>
      </c>
      <c r="E10" s="73">
        <v>24042</v>
      </c>
      <c r="F10" s="73" t="s">
        <v>163</v>
      </c>
      <c r="G10" s="72" t="s">
        <v>85</v>
      </c>
      <c r="H10" s="73" t="s">
        <v>165</v>
      </c>
      <c r="I10" s="72" t="s">
        <v>141</v>
      </c>
    </row>
    <row r="11" spans="1:9">
      <c r="A11" t="str">
        <f t="shared" si="0"/>
        <v xml:space="preserve">3020    888 Media Company Limited </v>
      </c>
      <c r="C11" s="73" t="s">
        <v>187</v>
      </c>
      <c r="D11" s="73" t="s">
        <v>188</v>
      </c>
      <c r="E11" s="73">
        <v>24043</v>
      </c>
      <c r="F11" s="73" t="s">
        <v>163</v>
      </c>
      <c r="G11" s="72" t="s">
        <v>86</v>
      </c>
      <c r="H11" s="73" t="s">
        <v>165</v>
      </c>
      <c r="I11" s="72" t="s">
        <v>141</v>
      </c>
    </row>
    <row r="12" spans="1:9">
      <c r="A12" t="str">
        <f t="shared" si="0"/>
        <v>3030    VGI Advertising Media Company Limited</v>
      </c>
      <c r="C12" s="73" t="s">
        <v>189</v>
      </c>
      <c r="D12" s="73" t="s">
        <v>190</v>
      </c>
      <c r="E12" s="73">
        <v>24044</v>
      </c>
      <c r="F12" s="73" t="s">
        <v>163</v>
      </c>
      <c r="G12" s="72" t="s">
        <v>190</v>
      </c>
      <c r="H12" s="73" t="s">
        <v>165</v>
      </c>
      <c r="I12" s="72" t="s">
        <v>172</v>
      </c>
    </row>
    <row r="13" spans="1:9">
      <c r="A13" t="str">
        <f t="shared" si="0"/>
        <v>3040    Point of view (POV) Media Group Company Limited</v>
      </c>
      <c r="C13" s="73" t="s">
        <v>191</v>
      </c>
      <c r="D13" s="73" t="s">
        <v>192</v>
      </c>
      <c r="E13" s="73">
        <v>24045</v>
      </c>
      <c r="F13" s="73" t="s">
        <v>163</v>
      </c>
      <c r="G13" s="72" t="s">
        <v>193</v>
      </c>
      <c r="H13" s="73" t="s">
        <v>165</v>
      </c>
      <c r="I13" s="72" t="s">
        <v>172</v>
      </c>
    </row>
    <row r="14" spans="1:9">
      <c r="A14" t="str">
        <f t="shared" si="0"/>
        <v xml:space="preserve">5010    DNAL Company Limited </v>
      </c>
      <c r="C14" s="73" t="s">
        <v>194</v>
      </c>
      <c r="D14" s="73" t="s">
        <v>195</v>
      </c>
      <c r="E14" s="73">
        <v>24046</v>
      </c>
      <c r="F14" s="73" t="s">
        <v>163</v>
      </c>
      <c r="G14" s="72" t="s">
        <v>87</v>
      </c>
      <c r="H14" s="73" t="s">
        <v>165</v>
      </c>
      <c r="I14" s="72" t="s">
        <v>141</v>
      </c>
    </row>
    <row r="15" spans="1:9">
      <c r="A15" t="str">
        <f t="shared" si="0"/>
        <v xml:space="preserve">5020    The Community One Co., Ltd. </v>
      </c>
      <c r="C15" s="73" t="s">
        <v>196</v>
      </c>
      <c r="D15" s="73" t="s">
        <v>197</v>
      </c>
      <c r="E15" s="73">
        <v>24047</v>
      </c>
      <c r="F15" s="73" t="s">
        <v>163</v>
      </c>
      <c r="G15" s="72" t="s">
        <v>198</v>
      </c>
      <c r="H15" s="73" t="s">
        <v>165</v>
      </c>
      <c r="I15" s="72" t="s">
        <v>141</v>
      </c>
    </row>
    <row r="16" spans="1:9">
      <c r="A16" t="str">
        <f t="shared" si="0"/>
        <v xml:space="preserve">5030    The Community Two Co., Ltd. </v>
      </c>
      <c r="C16" s="73" t="s">
        <v>199</v>
      </c>
      <c r="D16" s="73" t="s">
        <v>200</v>
      </c>
      <c r="E16" s="73">
        <v>24048</v>
      </c>
      <c r="F16" s="73" t="s">
        <v>163</v>
      </c>
      <c r="G16" s="72" t="s">
        <v>201</v>
      </c>
      <c r="H16" s="73" t="s">
        <v>165</v>
      </c>
      <c r="I16" s="72" t="s">
        <v>141</v>
      </c>
    </row>
    <row r="17" spans="1:9">
      <c r="A17" t="str">
        <f t="shared" si="0"/>
        <v xml:space="preserve">5040    Kingkaew Assets Co., Ltd. </v>
      </c>
      <c r="C17" s="73" t="s">
        <v>202</v>
      </c>
      <c r="D17" s="73" t="s">
        <v>203</v>
      </c>
      <c r="E17" s="73">
        <v>24049</v>
      </c>
      <c r="F17" s="73" t="s">
        <v>163</v>
      </c>
      <c r="G17" s="72" t="s">
        <v>204</v>
      </c>
      <c r="H17" s="73" t="s">
        <v>165</v>
      </c>
      <c r="I17" s="72" t="s">
        <v>141</v>
      </c>
    </row>
    <row r="18" spans="1:9">
      <c r="A18" t="str">
        <f t="shared" si="0"/>
        <v xml:space="preserve">5050    Mo Chit Land Company Limited </v>
      </c>
      <c r="C18" s="73" t="s">
        <v>205</v>
      </c>
      <c r="D18" s="73" t="s">
        <v>206</v>
      </c>
      <c r="E18" s="73">
        <v>26579</v>
      </c>
      <c r="F18" s="73" t="s">
        <v>163</v>
      </c>
      <c r="G18" s="72" t="s">
        <v>207</v>
      </c>
      <c r="H18" s="73" t="s">
        <v>165</v>
      </c>
      <c r="I18" s="72" t="s">
        <v>141</v>
      </c>
    </row>
    <row r="19" spans="1:9">
      <c r="A19" t="str">
        <f t="shared" si="0"/>
        <v xml:space="preserve">5060    CAPRICORN HILL CO., LTD. </v>
      </c>
      <c r="C19" s="73" t="s">
        <v>208</v>
      </c>
      <c r="D19" s="73" t="s">
        <v>209</v>
      </c>
      <c r="E19" s="73">
        <v>26995</v>
      </c>
      <c r="F19" s="73" t="s">
        <v>163</v>
      </c>
      <c r="G19" s="72" t="s">
        <v>210</v>
      </c>
      <c r="H19" s="73" t="s">
        <v>165</v>
      </c>
      <c r="I19" s="72" t="s">
        <v>141</v>
      </c>
    </row>
    <row r="20" spans="1:9">
      <c r="A20" t="str">
        <f t="shared" si="0"/>
        <v xml:space="preserve">5070    RC Area Company Limited </v>
      </c>
      <c r="C20" s="73" t="s">
        <v>211</v>
      </c>
      <c r="D20" s="73" t="s">
        <v>212</v>
      </c>
      <c r="E20" s="73">
        <v>137642</v>
      </c>
      <c r="F20" s="73" t="s">
        <v>163</v>
      </c>
      <c r="G20" s="72" t="s">
        <v>213</v>
      </c>
      <c r="H20" s="73" t="s">
        <v>165</v>
      </c>
      <c r="I20" s="72" t="s">
        <v>141</v>
      </c>
    </row>
    <row r="21" spans="1:9">
      <c r="A21" t="str">
        <f>C21&amp;F21&amp;G21&amp;H21&amp;I21</f>
        <v>5080    PHANTOM LINK COMPANY LIMITED</v>
      </c>
      <c r="C21" s="84" t="s">
        <v>324</v>
      </c>
      <c r="D21" s="73" t="s">
        <v>325</v>
      </c>
      <c r="E21" s="73">
        <v>138112</v>
      </c>
      <c r="F21" s="73" t="s">
        <v>163</v>
      </c>
      <c r="G21" s="72" t="s">
        <v>326</v>
      </c>
      <c r="H21" s="73"/>
    </row>
    <row r="22" spans="1:9">
      <c r="A22" t="str">
        <f>C22&amp;F22&amp;G22&amp;H22&amp;I22</f>
        <v>5090    Owl Club Company Limited</v>
      </c>
      <c r="C22" s="84" t="s">
        <v>859</v>
      </c>
      <c r="D22" s="73" t="s">
        <v>860</v>
      </c>
      <c r="E22" s="73"/>
      <c r="F22" s="73" t="s">
        <v>163</v>
      </c>
      <c r="G22" s="72" t="s">
        <v>861</v>
      </c>
      <c r="H22" s="73"/>
    </row>
    <row r="23" spans="1:9">
      <c r="A23" t="str">
        <f>C23&amp;F23&amp;G23&amp;H23&amp;I23</f>
        <v>5100    Keystone Estate Co., Ltd.</v>
      </c>
      <c r="C23" s="84" t="s">
        <v>868</v>
      </c>
      <c r="D23" s="73" t="s">
        <v>869</v>
      </c>
      <c r="E23" s="73">
        <v>76772</v>
      </c>
      <c r="F23" s="73" t="s">
        <v>163</v>
      </c>
      <c r="G23" s="72" t="s">
        <v>870</v>
      </c>
      <c r="H23" s="73"/>
    </row>
    <row r="24" spans="1:9">
      <c r="A24" t="str">
        <f>C24&amp;F24&amp;G24&amp;H24&amp;I24</f>
        <v>5110    Westbridge Co., Ltd.</v>
      </c>
      <c r="C24" s="84" t="s">
        <v>875</v>
      </c>
      <c r="D24" s="73" t="s">
        <v>877</v>
      </c>
      <c r="E24" s="73"/>
      <c r="F24" s="73" t="s">
        <v>163</v>
      </c>
      <c r="G24" s="72" t="s">
        <v>876</v>
      </c>
      <c r="H24" s="73"/>
    </row>
    <row r="25" spans="1:9">
      <c r="A25" t="str">
        <f t="shared" si="0"/>
        <v xml:space="preserve">5300    Rabbit Holdings Public Company Limited </v>
      </c>
      <c r="C25" s="73" t="s">
        <v>79</v>
      </c>
      <c r="D25" s="73" t="s">
        <v>214</v>
      </c>
      <c r="E25" s="73">
        <v>24050</v>
      </c>
      <c r="F25" s="73" t="s">
        <v>163</v>
      </c>
      <c r="G25" s="72" t="s">
        <v>215</v>
      </c>
      <c r="H25" s="73" t="s">
        <v>165</v>
      </c>
      <c r="I25" s="72" t="s">
        <v>141</v>
      </c>
    </row>
    <row r="26" spans="1:9">
      <c r="A26" t="str">
        <f t="shared" si="0"/>
        <v>5310    U Global Hospitality Company Limited</v>
      </c>
      <c r="C26" s="73" t="s">
        <v>216</v>
      </c>
      <c r="D26" s="73" t="s">
        <v>217</v>
      </c>
      <c r="E26" s="73">
        <v>24051</v>
      </c>
      <c r="F26" s="73" t="s">
        <v>163</v>
      </c>
      <c r="G26" s="72" t="s">
        <v>218</v>
      </c>
      <c r="H26" s="73" t="s">
        <v>165</v>
      </c>
      <c r="I26" s="72" t="s">
        <v>172</v>
      </c>
    </row>
    <row r="27" spans="1:9">
      <c r="A27" t="str">
        <f t="shared" si="0"/>
        <v xml:space="preserve">5320    TANAYONG HONG KONG LIMITED </v>
      </c>
      <c r="C27" s="73" t="s">
        <v>219</v>
      </c>
      <c r="D27" s="73" t="s">
        <v>220</v>
      </c>
      <c r="E27" s="73">
        <v>24052</v>
      </c>
      <c r="F27" s="73" t="s">
        <v>163</v>
      </c>
      <c r="G27" s="72" t="s">
        <v>88</v>
      </c>
      <c r="H27" s="73" t="s">
        <v>165</v>
      </c>
      <c r="I27" s="72" t="s">
        <v>141</v>
      </c>
    </row>
    <row r="28" spans="1:9">
      <c r="A28" t="str">
        <f t="shared" si="0"/>
        <v xml:space="preserve">5500    EGS ASSETS Company Limited </v>
      </c>
      <c r="C28" s="73" t="s">
        <v>221</v>
      </c>
      <c r="D28" s="73" t="s">
        <v>222</v>
      </c>
      <c r="E28" s="73">
        <v>24053</v>
      </c>
      <c r="F28" s="73" t="s">
        <v>163</v>
      </c>
      <c r="G28" s="72" t="s">
        <v>89</v>
      </c>
      <c r="H28" s="73" t="s">
        <v>165</v>
      </c>
      <c r="I28" s="72" t="s">
        <v>141</v>
      </c>
    </row>
    <row r="29" spans="1:9">
      <c r="A29" t="str">
        <f t="shared" si="0"/>
        <v xml:space="preserve">5510    Muangthong Assets Company Limited </v>
      </c>
      <c r="C29" s="73" t="s">
        <v>223</v>
      </c>
      <c r="D29" s="73" t="s">
        <v>224</v>
      </c>
      <c r="E29" s="73">
        <v>24054</v>
      </c>
      <c r="F29" s="73" t="s">
        <v>163</v>
      </c>
      <c r="G29" s="72" t="s">
        <v>90</v>
      </c>
      <c r="H29" s="73" t="s">
        <v>165</v>
      </c>
      <c r="I29" s="72" t="s">
        <v>141</v>
      </c>
    </row>
    <row r="30" spans="1:9">
      <c r="A30" t="str">
        <f t="shared" si="0"/>
        <v xml:space="preserve">5520    Nine Square Property Co., Ltd. </v>
      </c>
      <c r="C30" s="73" t="s">
        <v>225</v>
      </c>
      <c r="D30" s="73" t="s">
        <v>226</v>
      </c>
      <c r="E30" s="73">
        <v>24055</v>
      </c>
      <c r="F30" s="73" t="s">
        <v>163</v>
      </c>
      <c r="G30" s="72" t="s">
        <v>91</v>
      </c>
      <c r="H30" s="73" t="s">
        <v>165</v>
      </c>
      <c r="I30" s="72" t="s">
        <v>141</v>
      </c>
    </row>
    <row r="31" spans="1:9">
      <c r="A31" t="str">
        <f t="shared" si="0"/>
        <v xml:space="preserve">5530    MAK8 Company Limited </v>
      </c>
      <c r="C31" s="73" t="s">
        <v>227</v>
      </c>
      <c r="D31" s="73" t="s">
        <v>228</v>
      </c>
      <c r="E31" s="73">
        <v>24056</v>
      </c>
      <c r="F31" s="73" t="s">
        <v>163</v>
      </c>
      <c r="G31" s="72" t="s">
        <v>92</v>
      </c>
      <c r="H31" s="73" t="s">
        <v>165</v>
      </c>
      <c r="I31" s="72" t="s">
        <v>141</v>
      </c>
    </row>
    <row r="32" spans="1:9">
      <c r="A32" t="str">
        <f t="shared" si="0"/>
        <v xml:space="preserve">5540    BTS Land Company Limited </v>
      </c>
      <c r="C32" s="73" t="s">
        <v>229</v>
      </c>
      <c r="D32" s="73" t="s">
        <v>230</v>
      </c>
      <c r="E32" s="73">
        <v>24057</v>
      </c>
      <c r="F32" s="73" t="s">
        <v>163</v>
      </c>
      <c r="G32" s="72" t="s">
        <v>93</v>
      </c>
      <c r="H32" s="73" t="s">
        <v>165</v>
      </c>
      <c r="I32" s="72" t="s">
        <v>141</v>
      </c>
    </row>
    <row r="33" spans="1:9">
      <c r="A33" t="str">
        <f t="shared" si="0"/>
        <v xml:space="preserve">5550    Rong Pasee Roi Chak Sam Joint Venture </v>
      </c>
      <c r="C33" s="73" t="s">
        <v>231</v>
      </c>
      <c r="D33" s="73" t="s">
        <v>232</v>
      </c>
      <c r="E33" s="73">
        <v>24058</v>
      </c>
      <c r="F33" s="73" t="s">
        <v>163</v>
      </c>
      <c r="G33" s="72" t="s">
        <v>233</v>
      </c>
      <c r="H33" s="73" t="s">
        <v>165</v>
      </c>
      <c r="I33" s="72" t="s">
        <v>141</v>
      </c>
    </row>
    <row r="34" spans="1:9">
      <c r="A34" t="str">
        <f t="shared" si="0"/>
        <v xml:space="preserve">5560    KHONKAENBURI CO., LTD. </v>
      </c>
      <c r="C34" s="73" t="s">
        <v>234</v>
      </c>
      <c r="D34" s="73" t="s">
        <v>235</v>
      </c>
      <c r="E34" s="73">
        <v>24059</v>
      </c>
      <c r="F34" s="73" t="s">
        <v>163</v>
      </c>
      <c r="G34" s="72" t="s">
        <v>94</v>
      </c>
      <c r="H34" s="73" t="s">
        <v>165</v>
      </c>
      <c r="I34" s="72" t="s">
        <v>141</v>
      </c>
    </row>
    <row r="35" spans="1:9">
      <c r="A35" t="str">
        <f t="shared" si="0"/>
        <v xml:space="preserve">5810    Kamkoong Property Company Limited </v>
      </c>
      <c r="C35" s="73" t="s">
        <v>236</v>
      </c>
      <c r="D35" s="73" t="s">
        <v>237</v>
      </c>
      <c r="E35" s="73">
        <v>24061</v>
      </c>
      <c r="F35" s="73" t="s">
        <v>163</v>
      </c>
      <c r="G35" s="72" t="s">
        <v>95</v>
      </c>
      <c r="H35" s="73" t="s">
        <v>165</v>
      </c>
      <c r="I35" s="72" t="s">
        <v>141</v>
      </c>
    </row>
    <row r="36" spans="1:9">
      <c r="A36" t="str">
        <f t="shared" si="0"/>
        <v xml:space="preserve">5840    Prime Area Retail Company Limited </v>
      </c>
      <c r="C36" s="73" t="s">
        <v>238</v>
      </c>
      <c r="D36" s="73" t="s">
        <v>239</v>
      </c>
      <c r="E36" s="73">
        <v>26583</v>
      </c>
      <c r="F36" s="73" t="s">
        <v>163</v>
      </c>
      <c r="G36" s="72" t="s">
        <v>96</v>
      </c>
      <c r="H36" s="73" t="s">
        <v>165</v>
      </c>
      <c r="I36" s="72" t="s">
        <v>141</v>
      </c>
    </row>
    <row r="37" spans="1:9">
      <c r="A37" t="str">
        <f t="shared" si="0"/>
        <v xml:space="preserve">5850    U Remix Company Limited </v>
      </c>
      <c r="C37" s="73" t="s">
        <v>240</v>
      </c>
      <c r="D37" s="73" t="s">
        <v>241</v>
      </c>
      <c r="E37" s="73">
        <v>129703</v>
      </c>
      <c r="F37" s="73" t="s">
        <v>163</v>
      </c>
      <c r="G37" s="72" t="s">
        <v>242</v>
      </c>
      <c r="H37" s="73" t="s">
        <v>165</v>
      </c>
      <c r="I37" s="72" t="s">
        <v>141</v>
      </c>
    </row>
    <row r="38" spans="1:9">
      <c r="A38" t="str">
        <f t="shared" si="0"/>
        <v>5900    TANAYONG PROPERTY MANAGEMENT CO.,LTD.</v>
      </c>
      <c r="C38" s="73" t="s">
        <v>243</v>
      </c>
      <c r="D38" s="73" t="s">
        <v>244</v>
      </c>
      <c r="E38" s="73">
        <v>24062</v>
      </c>
      <c r="F38" s="73" t="s">
        <v>163</v>
      </c>
      <c r="G38" s="72" t="s">
        <v>245</v>
      </c>
      <c r="H38" s="73" t="s">
        <v>165</v>
      </c>
      <c r="I38" s="72" t="s">
        <v>246</v>
      </c>
    </row>
    <row r="39" spans="1:9">
      <c r="A39" t="str">
        <f t="shared" si="0"/>
        <v>5910    Thana City Golf &amp; Sports Club Co.,Ltd.</v>
      </c>
      <c r="C39" s="73" t="s">
        <v>247</v>
      </c>
      <c r="D39" s="73" t="s">
        <v>248</v>
      </c>
      <c r="E39" s="73">
        <v>24063</v>
      </c>
      <c r="F39" s="73" t="s">
        <v>163</v>
      </c>
      <c r="G39" s="72" t="s">
        <v>249</v>
      </c>
      <c r="H39" s="73" t="s">
        <v>165</v>
      </c>
      <c r="I39" s="72" t="s">
        <v>250</v>
      </c>
    </row>
    <row r="40" spans="1:9">
      <c r="A40" t="str">
        <f>C40&amp;F40&amp;G40&amp;H40&amp;I40</f>
        <v>6020    CUSTOM HOUSE HOSPITALITY CO., LTD.</v>
      </c>
      <c r="C40" s="84" t="s">
        <v>862</v>
      </c>
      <c r="D40" s="73" t="s">
        <v>863</v>
      </c>
      <c r="E40" s="73"/>
      <c r="F40" s="73" t="s">
        <v>163</v>
      </c>
      <c r="G40" s="72" t="s">
        <v>864</v>
      </c>
      <c r="H40" s="73"/>
    </row>
    <row r="41" spans="1:9">
      <c r="A41" t="str">
        <f t="shared" si="0"/>
        <v>6200    KHU KHOT STATION ALLIANCE COMPANY LIMITED</v>
      </c>
      <c r="C41" s="73" t="s">
        <v>251</v>
      </c>
      <c r="D41" s="73" t="s">
        <v>252</v>
      </c>
      <c r="E41" s="73">
        <v>24064</v>
      </c>
      <c r="F41" s="73" t="s">
        <v>163</v>
      </c>
      <c r="G41" s="72" t="s">
        <v>253</v>
      </c>
      <c r="H41" s="73" t="s">
        <v>165</v>
      </c>
      <c r="I41" s="72" t="s">
        <v>254</v>
      </c>
    </row>
    <row r="42" spans="1:9">
      <c r="A42" t="str">
        <f t="shared" si="0"/>
        <v>6210    SIAM PAGING AND COMMUNICATION CO.,LTD.</v>
      </c>
      <c r="C42" s="73" t="s">
        <v>255</v>
      </c>
      <c r="D42" s="73" t="s">
        <v>256</v>
      </c>
      <c r="E42" s="73">
        <v>24065</v>
      </c>
      <c r="F42" s="73" t="s">
        <v>163</v>
      </c>
      <c r="G42" s="72" t="s">
        <v>257</v>
      </c>
      <c r="H42" s="73" t="s">
        <v>165</v>
      </c>
      <c r="I42" s="72" t="s">
        <v>246</v>
      </c>
    </row>
    <row r="43" spans="1:9">
      <c r="A43" t="str">
        <f t="shared" si="0"/>
        <v>6220    TANAYONG FOOD AND BEVERAGE CO.,LTD.</v>
      </c>
      <c r="C43" s="73" t="s">
        <v>258</v>
      </c>
      <c r="D43" s="73" t="s">
        <v>259</v>
      </c>
      <c r="E43" s="73">
        <v>24066</v>
      </c>
      <c r="F43" s="73" t="s">
        <v>163</v>
      </c>
      <c r="G43" s="72" t="s">
        <v>260</v>
      </c>
      <c r="H43" s="73" t="s">
        <v>165</v>
      </c>
      <c r="I43" s="72" t="s">
        <v>246</v>
      </c>
    </row>
    <row r="44" spans="1:9">
      <c r="A44" t="str">
        <f t="shared" si="0"/>
        <v xml:space="preserve">6230    PrannaKiri Assets Co., Ltd. </v>
      </c>
      <c r="C44" s="73" t="s">
        <v>261</v>
      </c>
      <c r="D44" s="73" t="s">
        <v>262</v>
      </c>
      <c r="E44" s="73">
        <v>24067</v>
      </c>
      <c r="F44" s="73" t="s">
        <v>163</v>
      </c>
      <c r="G44" s="72" t="s">
        <v>97</v>
      </c>
      <c r="H44" s="73" t="s">
        <v>165</v>
      </c>
      <c r="I44" s="72" t="s">
        <v>141</v>
      </c>
    </row>
    <row r="45" spans="1:9">
      <c r="A45" t="str">
        <f t="shared" si="0"/>
        <v xml:space="preserve">6250    NPARK GLOBAL HOLDING CO., LTD. </v>
      </c>
      <c r="C45" s="73" t="s">
        <v>263</v>
      </c>
      <c r="D45" s="73" t="s">
        <v>264</v>
      </c>
      <c r="E45" s="73">
        <v>24069</v>
      </c>
      <c r="F45" s="73" t="s">
        <v>163</v>
      </c>
      <c r="G45" s="72" t="s">
        <v>98</v>
      </c>
      <c r="H45" s="73" t="s">
        <v>165</v>
      </c>
      <c r="I45" s="72" t="s">
        <v>141</v>
      </c>
    </row>
    <row r="46" spans="1:9">
      <c r="A46" t="str">
        <f t="shared" si="0"/>
        <v xml:space="preserve">6270    Prime Area 12 Co.,Ltd. </v>
      </c>
      <c r="C46" s="73" t="s">
        <v>265</v>
      </c>
      <c r="D46" s="73" t="s">
        <v>266</v>
      </c>
      <c r="E46" s="73">
        <v>26585</v>
      </c>
      <c r="F46" s="73" t="s">
        <v>163</v>
      </c>
      <c r="G46" s="72" t="s">
        <v>99</v>
      </c>
      <c r="H46" s="73" t="s">
        <v>165</v>
      </c>
      <c r="I46" s="72" t="s">
        <v>141</v>
      </c>
    </row>
    <row r="47" spans="1:9">
      <c r="A47" t="str">
        <f t="shared" si="0"/>
        <v xml:space="preserve">7010    Prime Area 38  Co.,Ltd. </v>
      </c>
      <c r="C47" s="73" t="s">
        <v>267</v>
      </c>
      <c r="D47" s="73" t="s">
        <v>268</v>
      </c>
      <c r="E47" s="73">
        <v>26586</v>
      </c>
      <c r="F47" s="73" t="s">
        <v>163</v>
      </c>
      <c r="G47" s="72" t="s">
        <v>269</v>
      </c>
      <c r="H47" s="73" t="s">
        <v>165</v>
      </c>
      <c r="I47" s="72" t="s">
        <v>141</v>
      </c>
    </row>
    <row r="48" spans="1:9">
      <c r="A48" s="115" t="str">
        <f t="shared" si="0"/>
        <v xml:space="preserve">7500    KEYSTONE ESTATE Co.,Ltd. </v>
      </c>
      <c r="C48" s="113" t="s">
        <v>270</v>
      </c>
      <c r="D48" s="113" t="s">
        <v>271</v>
      </c>
      <c r="E48" s="73">
        <v>24070</v>
      </c>
      <c r="F48" s="73" t="s">
        <v>163</v>
      </c>
      <c r="G48" s="114" t="s">
        <v>100</v>
      </c>
      <c r="H48" s="73" t="s">
        <v>165</v>
      </c>
      <c r="I48" s="72" t="s">
        <v>141</v>
      </c>
    </row>
    <row r="49" spans="1:9">
      <c r="A49" t="str">
        <f t="shared" si="0"/>
        <v xml:space="preserve">7510    Keystone Management Co.,Ltd </v>
      </c>
      <c r="C49" s="73" t="s">
        <v>272</v>
      </c>
      <c r="D49" s="73" t="s">
        <v>273</v>
      </c>
      <c r="E49" s="73">
        <v>24071</v>
      </c>
      <c r="F49" s="73" t="s">
        <v>163</v>
      </c>
      <c r="G49" s="72" t="s">
        <v>101</v>
      </c>
      <c r="H49" s="73" t="s">
        <v>165</v>
      </c>
      <c r="I49" s="72" t="s">
        <v>141</v>
      </c>
    </row>
    <row r="50" spans="1:9">
      <c r="A50" t="str">
        <f t="shared" si="0"/>
        <v>7900    Rabbit Life Insurance Public Company Limited</v>
      </c>
      <c r="C50" s="73" t="s">
        <v>274</v>
      </c>
      <c r="D50" s="73" t="s">
        <v>275</v>
      </c>
      <c r="E50" s="73">
        <v>129725</v>
      </c>
      <c r="F50" s="73" t="s">
        <v>163</v>
      </c>
      <c r="G50" s="72" t="s">
        <v>276</v>
      </c>
      <c r="H50" s="73" t="s">
        <v>165</v>
      </c>
      <c r="I50" s="72" t="s">
        <v>166</v>
      </c>
    </row>
    <row r="51" spans="1:9">
      <c r="A51" t="str">
        <f>C51&amp;F51&amp;G51&amp;H51&amp;I51</f>
        <v xml:space="preserve">7910    RBH Ventures Company Limited </v>
      </c>
      <c r="C51" s="73" t="s">
        <v>277</v>
      </c>
      <c r="D51" s="73" t="s">
        <v>278</v>
      </c>
      <c r="E51" s="73">
        <v>138016</v>
      </c>
      <c r="F51" s="73" t="s">
        <v>163</v>
      </c>
      <c r="G51" s="72" t="s">
        <v>279</v>
      </c>
      <c r="H51" s="73" t="s">
        <v>165</v>
      </c>
      <c r="I51" s="72" t="s">
        <v>141</v>
      </c>
    </row>
    <row r="52" spans="1:9">
      <c r="A52" t="str">
        <f>C52&amp;F52&amp;G52&amp;H52&amp;I52</f>
        <v>7920    Prime Zone Asset Management Company Limited</v>
      </c>
      <c r="C52" s="110">
        <v>7920</v>
      </c>
      <c r="D52" s="73" t="s">
        <v>327</v>
      </c>
      <c r="E52" s="73">
        <v>29386</v>
      </c>
      <c r="F52" s="73" t="s">
        <v>163</v>
      </c>
      <c r="G52" s="72" t="s">
        <v>827</v>
      </c>
      <c r="H52" s="73" t="s">
        <v>165</v>
      </c>
      <c r="I52" s="72" t="s">
        <v>172</v>
      </c>
    </row>
    <row r="53" spans="1:9">
      <c r="A53" t="str">
        <f t="shared" si="0"/>
        <v>8010    Bangkok Smartcard System Company Limited</v>
      </c>
      <c r="C53" s="73" t="s">
        <v>280</v>
      </c>
      <c r="D53" s="73" t="s">
        <v>281</v>
      </c>
      <c r="E53" s="73">
        <v>136251</v>
      </c>
      <c r="F53" s="73" t="s">
        <v>163</v>
      </c>
      <c r="G53" s="72" t="s">
        <v>282</v>
      </c>
      <c r="H53" s="73" t="s">
        <v>165</v>
      </c>
      <c r="I53" s="72" t="s">
        <v>172</v>
      </c>
    </row>
    <row r="54" spans="1:9">
      <c r="A54" t="str">
        <f t="shared" si="0"/>
        <v xml:space="preserve">8020    Rabbit Rewards Company Limited </v>
      </c>
      <c r="C54" s="73" t="s">
        <v>283</v>
      </c>
      <c r="D54" s="73" t="s">
        <v>284</v>
      </c>
      <c r="E54" s="73">
        <v>136252</v>
      </c>
      <c r="F54" s="73" t="s">
        <v>163</v>
      </c>
      <c r="G54" s="72" t="s">
        <v>102</v>
      </c>
      <c r="H54" s="73" t="s">
        <v>165</v>
      </c>
      <c r="I54" s="72" t="s">
        <v>141</v>
      </c>
    </row>
    <row r="55" spans="1:9">
      <c r="A55" t="str">
        <f t="shared" si="0"/>
        <v>8030    Bangkok Payment Solutions Company Limited</v>
      </c>
      <c r="C55" s="73" t="s">
        <v>285</v>
      </c>
      <c r="D55" s="73" t="s">
        <v>286</v>
      </c>
      <c r="E55" s="73">
        <v>136253</v>
      </c>
      <c r="F55" s="73" t="s">
        <v>163</v>
      </c>
      <c r="G55" s="72" t="s">
        <v>287</v>
      </c>
      <c r="H55" s="73" t="s">
        <v>165</v>
      </c>
      <c r="I55" s="72" t="s">
        <v>288</v>
      </c>
    </row>
    <row r="56" spans="1:9">
      <c r="A56" t="str">
        <f t="shared" si="0"/>
        <v xml:space="preserve">8040    BSS Holdings Company Limited </v>
      </c>
      <c r="C56" s="73" t="s">
        <v>289</v>
      </c>
      <c r="D56" s="73" t="s">
        <v>290</v>
      </c>
      <c r="E56" s="73">
        <v>136254</v>
      </c>
      <c r="F56" s="73" t="s">
        <v>163</v>
      </c>
      <c r="G56" s="72" t="s">
        <v>103</v>
      </c>
      <c r="H56" s="73" t="s">
        <v>165</v>
      </c>
      <c r="I56" s="72" t="s">
        <v>141</v>
      </c>
    </row>
    <row r="57" spans="1:9">
      <c r="A57" t="str">
        <f t="shared" si="0"/>
        <v>8050    RabbitPay System Company Limited</v>
      </c>
      <c r="C57" s="73" t="s">
        <v>291</v>
      </c>
      <c r="D57" s="73" t="s">
        <v>292</v>
      </c>
      <c r="E57" s="73">
        <v>136255</v>
      </c>
      <c r="F57" s="73" t="s">
        <v>163</v>
      </c>
      <c r="G57" s="72" t="s">
        <v>293</v>
      </c>
      <c r="H57" s="73" t="s">
        <v>165</v>
      </c>
      <c r="I57" s="72" t="s">
        <v>172</v>
      </c>
    </row>
    <row r="58" spans="1:9">
      <c r="A58" t="str">
        <f t="shared" si="0"/>
        <v>8090    RB Services Company Limited</v>
      </c>
      <c r="C58" s="73" t="s">
        <v>294</v>
      </c>
      <c r="D58" s="73" t="s">
        <v>295</v>
      </c>
      <c r="E58" s="73">
        <v>136256</v>
      </c>
      <c r="F58" s="73" t="s">
        <v>163</v>
      </c>
      <c r="G58" s="72" t="s">
        <v>296</v>
      </c>
      <c r="H58" s="73" t="s">
        <v>165</v>
      </c>
      <c r="I58" s="72" t="s">
        <v>166</v>
      </c>
    </row>
    <row r="59" spans="1:9">
      <c r="A59" t="str">
        <f t="shared" si="0"/>
        <v xml:space="preserve">8100    Rabbit Cash Company Limited </v>
      </c>
      <c r="C59" s="73" t="s">
        <v>297</v>
      </c>
      <c r="D59" s="73" t="s">
        <v>298</v>
      </c>
      <c r="E59" s="73">
        <v>31657</v>
      </c>
      <c r="F59" s="73" t="s">
        <v>163</v>
      </c>
      <c r="G59" s="72" t="s">
        <v>299</v>
      </c>
      <c r="H59" s="73" t="s">
        <v>165</v>
      </c>
      <c r="I59" s="72" t="s">
        <v>141</v>
      </c>
    </row>
    <row r="60" spans="1:9">
      <c r="A60" t="str">
        <f t="shared" si="0"/>
        <v xml:space="preserve">8200    HHT Construction Company Limited </v>
      </c>
      <c r="C60" s="73" t="s">
        <v>300</v>
      </c>
      <c r="D60" s="73" t="s">
        <v>301</v>
      </c>
      <c r="E60" s="73">
        <v>24079</v>
      </c>
      <c r="F60" s="73" t="s">
        <v>163</v>
      </c>
      <c r="G60" s="72" t="s">
        <v>104</v>
      </c>
      <c r="H60" s="73" t="s">
        <v>165</v>
      </c>
      <c r="I60" s="72" t="s">
        <v>141</v>
      </c>
    </row>
    <row r="61" spans="1:9">
      <c r="A61" t="str">
        <f t="shared" si="0"/>
        <v xml:space="preserve">8300    Turtle 23 Company Limited </v>
      </c>
      <c r="C61" s="73" t="s">
        <v>302</v>
      </c>
      <c r="D61" s="73" t="s">
        <v>303</v>
      </c>
      <c r="E61" s="73">
        <v>136257</v>
      </c>
      <c r="F61" s="73" t="s">
        <v>163</v>
      </c>
      <c r="G61" s="72" t="s">
        <v>105</v>
      </c>
      <c r="H61" s="73" t="s">
        <v>165</v>
      </c>
      <c r="I61" s="72" t="s">
        <v>141</v>
      </c>
    </row>
    <row r="62" spans="1:9">
      <c r="A62" t="str">
        <f t="shared" si="0"/>
        <v>8310    Baan Chao Thai Company Limited</v>
      </c>
      <c r="C62" s="73" t="s">
        <v>304</v>
      </c>
      <c r="D62" s="73" t="s">
        <v>878</v>
      </c>
      <c r="E62" s="73">
        <v>136258</v>
      </c>
      <c r="F62" s="73" t="s">
        <v>163</v>
      </c>
      <c r="G62" s="72" t="s">
        <v>879</v>
      </c>
      <c r="H62" s="73" t="s">
        <v>165</v>
      </c>
      <c r="I62" s="72" t="s">
        <v>172</v>
      </c>
    </row>
    <row r="63" spans="1:9">
      <c r="A63" t="str">
        <f t="shared" si="0"/>
        <v xml:space="preserve">8330    Fortune Square Company Limited </v>
      </c>
      <c r="C63" s="73" t="s">
        <v>305</v>
      </c>
      <c r="D63" s="73" t="s">
        <v>808</v>
      </c>
      <c r="E63" s="73">
        <v>136259</v>
      </c>
      <c r="F63" s="73" t="s">
        <v>163</v>
      </c>
      <c r="G63" s="72" t="s">
        <v>809</v>
      </c>
      <c r="H63" s="73" t="s">
        <v>165</v>
      </c>
      <c r="I63" s="72" t="s">
        <v>141</v>
      </c>
    </row>
    <row r="64" spans="1:9">
      <c r="A64" t="str">
        <f t="shared" si="0"/>
        <v xml:space="preserve">8340    Turtle 4 Company Limited </v>
      </c>
      <c r="C64" s="73" t="s">
        <v>306</v>
      </c>
      <c r="D64" s="73" t="s">
        <v>307</v>
      </c>
      <c r="E64" s="73">
        <v>136260</v>
      </c>
      <c r="F64" s="73" t="s">
        <v>163</v>
      </c>
      <c r="G64" s="72" t="s">
        <v>106</v>
      </c>
      <c r="H64" s="73" t="s">
        <v>165</v>
      </c>
      <c r="I64" s="72" t="s">
        <v>141</v>
      </c>
    </row>
    <row r="65" spans="1:9">
      <c r="A65" t="str">
        <f t="shared" si="0"/>
        <v xml:space="preserve">8350    Turtle 5 Company Limited </v>
      </c>
      <c r="C65" s="73" t="s">
        <v>308</v>
      </c>
      <c r="D65" s="73" t="s">
        <v>309</v>
      </c>
      <c r="E65" s="73">
        <v>136261</v>
      </c>
      <c r="F65" s="73" t="s">
        <v>163</v>
      </c>
      <c r="G65" s="72" t="s">
        <v>107</v>
      </c>
      <c r="H65" s="73" t="s">
        <v>165</v>
      </c>
      <c r="I65" s="72" t="s">
        <v>141</v>
      </c>
    </row>
    <row r="66" spans="1:9">
      <c r="A66" t="str">
        <f t="shared" si="0"/>
        <v xml:space="preserve">8360    W-BKK Company Limited </v>
      </c>
      <c r="C66" s="73" t="s">
        <v>310</v>
      </c>
      <c r="D66" s="73" t="s">
        <v>804</v>
      </c>
      <c r="E66" s="73">
        <v>136262</v>
      </c>
      <c r="F66" s="73" t="s">
        <v>163</v>
      </c>
      <c r="G66" s="72" t="s">
        <v>806</v>
      </c>
      <c r="H66" s="73" t="s">
        <v>165</v>
      </c>
      <c r="I66" s="72" t="s">
        <v>141</v>
      </c>
    </row>
    <row r="67" spans="1:9">
      <c r="A67" t="str">
        <f t="shared" si="0"/>
        <v xml:space="preserve">8370    Bangpakong Assets Company Limited </v>
      </c>
      <c r="C67" s="73" t="s">
        <v>311</v>
      </c>
      <c r="D67" s="73" t="s">
        <v>805</v>
      </c>
      <c r="E67" s="73">
        <v>136263</v>
      </c>
      <c r="F67" s="73" t="s">
        <v>163</v>
      </c>
      <c r="G67" s="72" t="s">
        <v>807</v>
      </c>
      <c r="H67" s="73" t="s">
        <v>165</v>
      </c>
      <c r="I67" s="72" t="s">
        <v>141</v>
      </c>
    </row>
    <row r="68" spans="1:9">
      <c r="A68" t="str">
        <f t="shared" si="0"/>
        <v xml:space="preserve">8380    Turtle 8 Company Limited </v>
      </c>
      <c r="C68" s="73" t="s">
        <v>312</v>
      </c>
      <c r="D68" s="73" t="s">
        <v>313</v>
      </c>
      <c r="E68" s="73">
        <v>136264</v>
      </c>
      <c r="F68" s="73" t="s">
        <v>163</v>
      </c>
      <c r="G68" s="72" t="s">
        <v>108</v>
      </c>
      <c r="H68" s="73" t="s">
        <v>165</v>
      </c>
      <c r="I68" s="72" t="s">
        <v>141</v>
      </c>
    </row>
    <row r="69" spans="1:9">
      <c r="A69" t="str">
        <f t="shared" si="0"/>
        <v xml:space="preserve">8390    Eco Axis Holdings Company Limited </v>
      </c>
      <c r="C69" s="73" t="s">
        <v>314</v>
      </c>
      <c r="D69" s="73" t="s">
        <v>802</v>
      </c>
      <c r="E69" s="73">
        <v>136265</v>
      </c>
      <c r="F69" s="73" t="s">
        <v>163</v>
      </c>
      <c r="G69" s="72" t="s">
        <v>801</v>
      </c>
      <c r="H69" s="73" t="s">
        <v>165</v>
      </c>
      <c r="I69" s="72" t="s">
        <v>141</v>
      </c>
    </row>
    <row r="70" spans="1:9">
      <c r="A70" t="str">
        <f>C70&amp;F70&amp;G70&amp;H70&amp;I70</f>
        <v xml:space="preserve">8400    Pathum Vista Estate Company Limited </v>
      </c>
      <c r="C70" s="73" t="s">
        <v>315</v>
      </c>
      <c r="D70" s="73" t="s">
        <v>803</v>
      </c>
      <c r="E70" s="73">
        <v>136266</v>
      </c>
      <c r="F70" s="73" t="s">
        <v>163</v>
      </c>
      <c r="G70" s="72" t="s">
        <v>800</v>
      </c>
      <c r="H70" s="73" t="s">
        <v>165</v>
      </c>
      <c r="I70" s="72" t="s">
        <v>141</v>
      </c>
    </row>
    <row r="71" spans="1:9">
      <c r="A71" t="str">
        <f>C71&amp;F71&amp;G71&amp;H71&amp;I71</f>
        <v>8410    Mammapazza Company Limited</v>
      </c>
      <c r="C71" s="110">
        <v>8410</v>
      </c>
      <c r="D71" s="73" t="s">
        <v>828</v>
      </c>
      <c r="E71" s="111"/>
      <c r="F71" s="73" t="s">
        <v>163</v>
      </c>
      <c r="G71" s="72" t="s">
        <v>829</v>
      </c>
      <c r="H71" s="73"/>
    </row>
    <row r="72" spans="1:9">
      <c r="A72" t="str">
        <f>C72&amp;F72&amp;G72&amp;H72&amp;I72</f>
        <v xml:space="preserve">Z010    Siemens </v>
      </c>
      <c r="C72" s="73" t="s">
        <v>316</v>
      </c>
      <c r="D72" s="73" t="s">
        <v>317</v>
      </c>
      <c r="E72" s="73">
        <v>24080</v>
      </c>
      <c r="F72" s="73" t="s">
        <v>163</v>
      </c>
      <c r="G72" s="73" t="s">
        <v>317</v>
      </c>
      <c r="H72" s="73" t="s">
        <v>165</v>
      </c>
      <c r="I72" s="72" t="s">
        <v>141</v>
      </c>
    </row>
  </sheetData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/>
  </sheetViews>
  <sheetFormatPr defaultRowHeight="14.5"/>
  <cols>
    <col min="2" max="2" width="24" bestFit="1" customWidth="1"/>
    <col min="3" max="3" width="28.54296875" bestFit="1" customWidth="1"/>
  </cols>
  <sheetData>
    <row r="1" spans="1:3">
      <c r="A1" s="18" t="s">
        <v>7</v>
      </c>
      <c r="B1" s="18" t="s">
        <v>115</v>
      </c>
      <c r="C1" s="18" t="s">
        <v>125</v>
      </c>
    </row>
    <row r="2" spans="1:3">
      <c r="A2" s="19">
        <v>1100</v>
      </c>
      <c r="B2" t="s">
        <v>116</v>
      </c>
      <c r="C2" t="str">
        <f>A2&amp;" "&amp;B2</f>
        <v>1100 BTS Group Holdings (THB)</v>
      </c>
    </row>
    <row r="3" spans="1:3">
      <c r="A3" s="19">
        <v>2101</v>
      </c>
      <c r="B3" t="s">
        <v>117</v>
      </c>
      <c r="C3" t="str">
        <f t="shared" ref="C3:C17" si="0">A3&amp;" "&amp;B3</f>
        <v>2101 BTSC (THB)</v>
      </c>
    </row>
    <row r="4" spans="1:3">
      <c r="A4" s="19">
        <v>2102</v>
      </c>
      <c r="B4" t="s">
        <v>118</v>
      </c>
      <c r="C4" t="str">
        <f t="shared" si="0"/>
        <v>2102 BIS (THB)</v>
      </c>
    </row>
    <row r="5" spans="1:3">
      <c r="A5" s="19">
        <v>2103</v>
      </c>
      <c r="B5" t="s">
        <v>119</v>
      </c>
      <c r="C5" t="str">
        <f t="shared" si="0"/>
        <v>2103 NBM (THB)</v>
      </c>
    </row>
    <row r="6" spans="1:3">
      <c r="A6" s="19">
        <v>2104</v>
      </c>
      <c r="B6" t="s">
        <v>120</v>
      </c>
      <c r="C6" t="str">
        <f t="shared" si="0"/>
        <v>2104 EBM (THB)</v>
      </c>
    </row>
    <row r="7" spans="1:3">
      <c r="A7" s="19">
        <v>2105</v>
      </c>
      <c r="B7" t="s">
        <v>121</v>
      </c>
      <c r="C7" t="str">
        <f t="shared" si="0"/>
        <v>2105 BID (THB)</v>
      </c>
    </row>
    <row r="8" spans="1:3">
      <c r="A8" s="19">
        <v>3100</v>
      </c>
      <c r="B8" t="s">
        <v>122</v>
      </c>
      <c r="C8" t="str">
        <f t="shared" si="0"/>
        <v>3100 VGI Group (THB)</v>
      </c>
    </row>
    <row r="9" spans="1:3">
      <c r="A9" s="19">
        <v>5100</v>
      </c>
      <c r="B9" t="s">
        <v>123</v>
      </c>
      <c r="C9" t="str">
        <f t="shared" si="0"/>
        <v>5100 BTSG Property Group (THB)</v>
      </c>
    </row>
    <row r="10" spans="1:3">
      <c r="A10" s="19">
        <v>6100</v>
      </c>
      <c r="B10" t="s">
        <v>152</v>
      </c>
      <c r="C10" t="str">
        <f t="shared" si="0"/>
        <v>6100 Rabbit Holdings Group-THB</v>
      </c>
    </row>
    <row r="11" spans="1:3">
      <c r="A11" s="19">
        <v>6101</v>
      </c>
      <c r="B11" t="s">
        <v>153</v>
      </c>
      <c r="C11" t="str">
        <f t="shared" si="0"/>
        <v>6101 Rabbit Holdings Group-HKD</v>
      </c>
    </row>
    <row r="12" spans="1:3">
      <c r="A12" s="19">
        <v>8102</v>
      </c>
      <c r="B12" t="s">
        <v>154</v>
      </c>
      <c r="C12" t="str">
        <f t="shared" si="0"/>
        <v>8102 Rabbit Rewards</v>
      </c>
    </row>
    <row r="13" spans="1:3">
      <c r="A13" s="19">
        <v>8103</v>
      </c>
      <c r="B13" t="s">
        <v>155</v>
      </c>
      <c r="C13" t="str">
        <f t="shared" si="0"/>
        <v>8103 Bangkok Payment Solutions</v>
      </c>
    </row>
    <row r="14" spans="1:3">
      <c r="A14" s="19">
        <v>8104</v>
      </c>
      <c r="B14" t="s">
        <v>156</v>
      </c>
      <c r="C14" t="str">
        <f t="shared" si="0"/>
        <v>8104 BSS Holdings Group</v>
      </c>
    </row>
    <row r="15" spans="1:3">
      <c r="A15" s="19">
        <v>8106</v>
      </c>
      <c r="B15" t="s">
        <v>157</v>
      </c>
      <c r="C15" t="str">
        <f t="shared" si="0"/>
        <v>8106 Rabbit Cash Group</v>
      </c>
    </row>
    <row r="16" spans="1:3">
      <c r="A16" s="19">
        <v>8200</v>
      </c>
      <c r="B16" t="s">
        <v>124</v>
      </c>
      <c r="C16" t="str">
        <f t="shared" si="0"/>
        <v>8200 HHT Construction (THB)</v>
      </c>
    </row>
    <row r="17" spans="1:3">
      <c r="A17" s="19">
        <v>8300</v>
      </c>
      <c r="B17" t="s">
        <v>158</v>
      </c>
      <c r="C17" t="str">
        <f t="shared" si="0"/>
        <v>8300 Turtle 23 Group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>
      <selection activeCell="D22" sqref="D22"/>
    </sheetView>
  </sheetViews>
  <sheetFormatPr defaultRowHeight="14.5"/>
  <cols>
    <col min="2" max="2" width="10.54296875" bestFit="1" customWidth="1"/>
    <col min="3" max="3" width="16.26953125" customWidth="1"/>
  </cols>
  <sheetData>
    <row r="1" spans="1:3">
      <c r="A1" s="18" t="s">
        <v>136</v>
      </c>
      <c r="B1" s="18" t="s">
        <v>21</v>
      </c>
      <c r="C1" s="18" t="s">
        <v>136</v>
      </c>
    </row>
    <row r="2" spans="1:3">
      <c r="A2">
        <v>1000</v>
      </c>
      <c r="B2" t="s">
        <v>137</v>
      </c>
      <c r="C2" t="str">
        <f>A2&amp;" "&amp;B2</f>
        <v>1000 Apr-Mar</v>
      </c>
    </row>
    <row r="3" spans="1:3">
      <c r="A3">
        <v>2000</v>
      </c>
      <c r="B3" t="s">
        <v>138</v>
      </c>
      <c r="C3" t="str">
        <f>A3&amp;" "&amp;B3</f>
        <v>2000 Jan-Dec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51"/>
  <sheetViews>
    <sheetView zoomScale="96" workbookViewId="0">
      <pane ySplit="1" topLeftCell="A445" activePane="bottomLeft" state="frozen"/>
      <selection pane="bottomLeft" activeCell="D208" sqref="D208"/>
    </sheetView>
  </sheetViews>
  <sheetFormatPr defaultRowHeight="14.5"/>
  <cols>
    <col min="1" max="1" width="51" style="106" bestFit="1" customWidth="1"/>
  </cols>
  <sheetData>
    <row r="1" spans="1:1">
      <c r="A1" s="103" t="s">
        <v>140</v>
      </c>
    </row>
    <row r="2" spans="1:1">
      <c r="A2" s="104"/>
    </row>
    <row r="3" spans="1:1">
      <c r="A3" s="105" t="s">
        <v>150</v>
      </c>
    </row>
    <row r="4" spans="1:1">
      <c r="A4" s="85" t="s">
        <v>328</v>
      </c>
    </row>
    <row r="5" spans="1:1">
      <c r="A5" s="86" t="s">
        <v>329</v>
      </c>
    </row>
    <row r="6" spans="1:1">
      <c r="A6" s="87" t="s">
        <v>330</v>
      </c>
    </row>
    <row r="7" spans="1:1">
      <c r="A7" s="87" t="s">
        <v>331</v>
      </c>
    </row>
    <row r="8" spans="1:1">
      <c r="A8" s="88" t="s">
        <v>783</v>
      </c>
    </row>
    <row r="9" spans="1:1">
      <c r="A9" s="88" t="s">
        <v>784</v>
      </c>
    </row>
    <row r="10" spans="1:1">
      <c r="A10" s="88" t="s">
        <v>785</v>
      </c>
    </row>
    <row r="11" spans="1:1">
      <c r="A11" s="88" t="s">
        <v>786</v>
      </c>
    </row>
    <row r="12" spans="1:1">
      <c r="A12" s="88" t="s">
        <v>787</v>
      </c>
    </row>
    <row r="13" spans="1:1">
      <c r="A13" s="88" t="s">
        <v>788</v>
      </c>
    </row>
    <row r="14" spans="1:1">
      <c r="A14" s="88" t="s">
        <v>789</v>
      </c>
    </row>
    <row r="15" spans="1:1">
      <c r="A15" s="88" t="s">
        <v>790</v>
      </c>
    </row>
    <row r="16" spans="1:1">
      <c r="A16" s="88" t="s">
        <v>791</v>
      </c>
    </row>
    <row r="17" spans="1:1">
      <c r="A17" s="86" t="s">
        <v>830</v>
      </c>
    </row>
    <row r="18" spans="1:1">
      <c r="A18" s="87" t="s">
        <v>831</v>
      </c>
    </row>
    <row r="19" spans="1:1">
      <c r="A19" s="87" t="s">
        <v>832</v>
      </c>
    </row>
    <row r="20" spans="1:1">
      <c r="A20" s="88" t="s">
        <v>833</v>
      </c>
    </row>
    <row r="21" spans="1:1">
      <c r="A21" s="88" t="s">
        <v>834</v>
      </c>
    </row>
    <row r="22" spans="1:1">
      <c r="A22" s="88" t="s">
        <v>835</v>
      </c>
    </row>
    <row r="23" spans="1:1">
      <c r="A23" s="86" t="s">
        <v>812</v>
      </c>
    </row>
    <row r="24" spans="1:1">
      <c r="A24" s="87" t="s">
        <v>813</v>
      </c>
    </row>
    <row r="25" spans="1:1">
      <c r="A25" s="87" t="s">
        <v>814</v>
      </c>
    </row>
    <row r="26" spans="1:1">
      <c r="A26" s="88" t="s">
        <v>817</v>
      </c>
    </row>
    <row r="27" spans="1:1">
      <c r="A27" s="88" t="s">
        <v>818</v>
      </c>
    </row>
    <row r="28" spans="1:1">
      <c r="A28" s="86" t="s">
        <v>332</v>
      </c>
    </row>
    <row r="29" spans="1:1">
      <c r="A29" s="87" t="s">
        <v>333</v>
      </c>
    </row>
    <row r="30" spans="1:1">
      <c r="A30" s="87" t="s">
        <v>334</v>
      </c>
    </row>
    <row r="31" spans="1:1">
      <c r="A31" s="88" t="s">
        <v>792</v>
      </c>
    </row>
    <row r="32" spans="1:1">
      <c r="A32" s="86" t="s">
        <v>815</v>
      </c>
    </row>
    <row r="33" spans="1:1">
      <c r="A33" s="87" t="s">
        <v>816</v>
      </c>
    </row>
    <row r="34" spans="1:1">
      <c r="A34" s="106" t="s">
        <v>335</v>
      </c>
    </row>
    <row r="35" spans="1:1">
      <c r="A35" s="89" t="s">
        <v>336</v>
      </c>
    </row>
    <row r="36" spans="1:1">
      <c r="A36" s="90" t="s">
        <v>337</v>
      </c>
    </row>
    <row r="37" spans="1:1">
      <c r="A37" s="93" t="s">
        <v>338</v>
      </c>
    </row>
    <row r="38" spans="1:1">
      <c r="A38" s="93" t="s">
        <v>339</v>
      </c>
    </row>
    <row r="39" spans="1:1">
      <c r="A39" s="91" t="s">
        <v>340</v>
      </c>
    </row>
    <row r="40" spans="1:1">
      <c r="A40" s="91" t="s">
        <v>341</v>
      </c>
    </row>
    <row r="41" spans="1:1">
      <c r="A41" s="91" t="s">
        <v>342</v>
      </c>
    </row>
    <row r="42" spans="1:1">
      <c r="A42" s="91" t="s">
        <v>343</v>
      </c>
    </row>
    <row r="43" spans="1:1">
      <c r="A43" s="91" t="s">
        <v>344</v>
      </c>
    </row>
    <row r="44" spans="1:1">
      <c r="A44" s="90" t="s">
        <v>345</v>
      </c>
    </row>
    <row r="45" spans="1:1">
      <c r="A45" s="93" t="s">
        <v>346</v>
      </c>
    </row>
    <row r="46" spans="1:1">
      <c r="A46" s="90" t="s">
        <v>347</v>
      </c>
    </row>
    <row r="47" spans="1:1">
      <c r="A47" s="93" t="s">
        <v>348</v>
      </c>
    </row>
    <row r="48" spans="1:1">
      <c r="A48" s="93" t="s">
        <v>349</v>
      </c>
    </row>
    <row r="49" spans="1:1">
      <c r="A49" s="91" t="s">
        <v>350</v>
      </c>
    </row>
    <row r="50" spans="1:1">
      <c r="A50" s="91" t="s">
        <v>351</v>
      </c>
    </row>
    <row r="51" spans="1:1">
      <c r="A51" s="91" t="s">
        <v>352</v>
      </c>
    </row>
    <row r="52" spans="1:1">
      <c r="A52" s="91" t="s">
        <v>353</v>
      </c>
    </row>
    <row r="53" spans="1:1">
      <c r="A53" s="91" t="s">
        <v>354</v>
      </c>
    </row>
    <row r="54" spans="1:1">
      <c r="A54" s="91" t="s">
        <v>355</v>
      </c>
    </row>
    <row r="55" spans="1:1">
      <c r="A55" s="92" t="s">
        <v>356</v>
      </c>
    </row>
    <row r="56" spans="1:1">
      <c r="A56" s="92" t="s">
        <v>357</v>
      </c>
    </row>
    <row r="57" spans="1:1">
      <c r="A57" s="90" t="s">
        <v>358</v>
      </c>
    </row>
    <row r="58" spans="1:1">
      <c r="A58" s="93" t="s">
        <v>359</v>
      </c>
    </row>
    <row r="59" spans="1:1">
      <c r="A59" s="93" t="s">
        <v>360</v>
      </c>
    </row>
    <row r="60" spans="1:1">
      <c r="A60" s="91" t="s">
        <v>361</v>
      </c>
    </row>
    <row r="61" spans="1:1">
      <c r="A61" s="91" t="s">
        <v>362</v>
      </c>
    </row>
    <row r="62" spans="1:1">
      <c r="A62" s="91" t="s">
        <v>363</v>
      </c>
    </row>
    <row r="63" spans="1:1">
      <c r="A63" s="91" t="s">
        <v>364</v>
      </c>
    </row>
    <row r="64" spans="1:1">
      <c r="A64" s="91" t="s">
        <v>365</v>
      </c>
    </row>
    <row r="65" spans="1:1">
      <c r="A65" s="91" t="s">
        <v>366</v>
      </c>
    </row>
    <row r="66" spans="1:1">
      <c r="A66" s="92" t="s">
        <v>367</v>
      </c>
    </row>
    <row r="67" spans="1:1">
      <c r="A67" s="92" t="s">
        <v>368</v>
      </c>
    </row>
    <row r="68" spans="1:1">
      <c r="A68" s="90" t="s">
        <v>369</v>
      </c>
    </row>
    <row r="69" spans="1:1">
      <c r="A69" s="93" t="s">
        <v>370</v>
      </c>
    </row>
    <row r="70" spans="1:1">
      <c r="A70" s="93" t="s">
        <v>371</v>
      </c>
    </row>
    <row r="71" spans="1:1">
      <c r="A71" s="91" t="s">
        <v>372</v>
      </c>
    </row>
    <row r="72" spans="1:1">
      <c r="A72" s="91" t="s">
        <v>373</v>
      </c>
    </row>
    <row r="73" spans="1:1">
      <c r="A73" s="90" t="s">
        <v>374</v>
      </c>
    </row>
    <row r="74" spans="1:1">
      <c r="A74" s="93" t="s">
        <v>375</v>
      </c>
    </row>
    <row r="75" spans="1:1">
      <c r="A75" s="93" t="s">
        <v>376</v>
      </c>
    </row>
    <row r="76" spans="1:1">
      <c r="A76" s="91" t="s">
        <v>377</v>
      </c>
    </row>
    <row r="77" spans="1:1">
      <c r="A77" s="106" t="s">
        <v>335</v>
      </c>
    </row>
    <row r="78" spans="1:1">
      <c r="A78" s="94" t="s">
        <v>378</v>
      </c>
    </row>
    <row r="79" spans="1:1">
      <c r="A79" s="95" t="s">
        <v>379</v>
      </c>
    </row>
    <row r="80" spans="1:1">
      <c r="A80" s="96" t="s">
        <v>380</v>
      </c>
    </row>
    <row r="81" spans="1:1">
      <c r="A81" s="95" t="s">
        <v>381</v>
      </c>
    </row>
    <row r="82" spans="1:1">
      <c r="A82" s="96" t="s">
        <v>382</v>
      </c>
    </row>
    <row r="83" spans="1:1">
      <c r="A83" s="95" t="s">
        <v>383</v>
      </c>
    </row>
    <row r="84" spans="1:1">
      <c r="A84" s="96" t="s">
        <v>384</v>
      </c>
    </row>
    <row r="85" spans="1:1">
      <c r="A85" s="95" t="s">
        <v>385</v>
      </c>
    </row>
    <row r="86" spans="1:1">
      <c r="A86" s="96" t="s">
        <v>386</v>
      </c>
    </row>
    <row r="87" spans="1:1">
      <c r="A87" s="106" t="s">
        <v>335</v>
      </c>
    </row>
    <row r="88" spans="1:1">
      <c r="A88" s="97" t="s">
        <v>387</v>
      </c>
    </row>
    <row r="89" spans="1:1">
      <c r="A89" s="98" t="s">
        <v>388</v>
      </c>
    </row>
    <row r="90" spans="1:1">
      <c r="A90" s="99" t="s">
        <v>389</v>
      </c>
    </row>
    <row r="91" spans="1:1">
      <c r="A91" s="99" t="s">
        <v>390</v>
      </c>
    </row>
    <row r="92" spans="1:1">
      <c r="A92" s="98" t="s">
        <v>391</v>
      </c>
    </row>
    <row r="93" spans="1:1">
      <c r="A93" s="99" t="s">
        <v>392</v>
      </c>
    </row>
    <row r="94" spans="1:1">
      <c r="A94" s="99" t="s">
        <v>393</v>
      </c>
    </row>
    <row r="95" spans="1:1">
      <c r="A95" s="107" t="s">
        <v>394</v>
      </c>
    </row>
    <row r="96" spans="1:1">
      <c r="A96" s="107" t="s">
        <v>395</v>
      </c>
    </row>
    <row r="97" spans="1:1">
      <c r="A97" s="107" t="s">
        <v>396</v>
      </c>
    </row>
    <row r="98" spans="1:1">
      <c r="A98" s="107" t="s">
        <v>397</v>
      </c>
    </row>
    <row r="99" spans="1:1">
      <c r="A99" s="107" t="s">
        <v>398</v>
      </c>
    </row>
    <row r="100" spans="1:1">
      <c r="A100" s="107" t="s">
        <v>399</v>
      </c>
    </row>
    <row r="101" spans="1:1">
      <c r="A101" s="107" t="s">
        <v>400</v>
      </c>
    </row>
    <row r="102" spans="1:1">
      <c r="A102" s="107" t="s">
        <v>401</v>
      </c>
    </row>
    <row r="103" spans="1:1">
      <c r="A103" s="107" t="s">
        <v>819</v>
      </c>
    </row>
    <row r="104" spans="1:1">
      <c r="A104" s="107" t="s">
        <v>897</v>
      </c>
    </row>
    <row r="105" spans="1:1">
      <c r="A105" s="98" t="s">
        <v>402</v>
      </c>
    </row>
    <row r="106" spans="1:1">
      <c r="A106" s="99" t="s">
        <v>403</v>
      </c>
    </row>
    <row r="107" spans="1:1">
      <c r="A107" s="99" t="s">
        <v>404</v>
      </c>
    </row>
    <row r="108" spans="1:1">
      <c r="A108" s="107" t="s">
        <v>405</v>
      </c>
    </row>
    <row r="109" spans="1:1">
      <c r="A109" s="107" t="s">
        <v>406</v>
      </c>
    </row>
    <row r="110" spans="1:1">
      <c r="A110" s="107" t="s">
        <v>407</v>
      </c>
    </row>
    <row r="111" spans="1:1">
      <c r="A111" s="107" t="s">
        <v>408</v>
      </c>
    </row>
    <row r="112" spans="1:1">
      <c r="A112" s="107" t="s">
        <v>409</v>
      </c>
    </row>
    <row r="113" spans="1:1">
      <c r="A113" s="107" t="s">
        <v>410</v>
      </c>
    </row>
    <row r="114" spans="1:1">
      <c r="A114" s="107" t="s">
        <v>411</v>
      </c>
    </row>
    <row r="115" spans="1:1">
      <c r="A115" s="107" t="s">
        <v>412</v>
      </c>
    </row>
    <row r="116" spans="1:1">
      <c r="A116" s="107" t="s">
        <v>413</v>
      </c>
    </row>
    <row r="117" spans="1:1">
      <c r="A117" s="98" t="s">
        <v>414</v>
      </c>
    </row>
    <row r="118" spans="1:1">
      <c r="A118" s="99" t="s">
        <v>415</v>
      </c>
    </row>
    <row r="119" spans="1:1">
      <c r="A119" s="98" t="s">
        <v>416</v>
      </c>
    </row>
    <row r="120" spans="1:1">
      <c r="A120" s="99" t="s">
        <v>417</v>
      </c>
    </row>
    <row r="121" spans="1:1">
      <c r="A121" s="98" t="s">
        <v>418</v>
      </c>
    </row>
    <row r="122" spans="1:1">
      <c r="A122" s="99" t="s">
        <v>419</v>
      </c>
    </row>
    <row r="123" spans="1:1">
      <c r="A123" s="98" t="s">
        <v>420</v>
      </c>
    </row>
    <row r="124" spans="1:1">
      <c r="A124" s="99" t="s">
        <v>421</v>
      </c>
    </row>
    <row r="125" spans="1:1">
      <c r="A125" s="99" t="s">
        <v>422</v>
      </c>
    </row>
    <row r="126" spans="1:1">
      <c r="A126" s="107" t="s">
        <v>423</v>
      </c>
    </row>
    <row r="127" spans="1:1">
      <c r="A127" s="98" t="s">
        <v>424</v>
      </c>
    </row>
    <row r="128" spans="1:1">
      <c r="A128" s="99" t="s">
        <v>425</v>
      </c>
    </row>
    <row r="129" spans="1:1">
      <c r="A129" s="99" t="s">
        <v>836</v>
      </c>
    </row>
    <row r="130" spans="1:1">
      <c r="A130" s="107" t="s">
        <v>837</v>
      </c>
    </row>
    <row r="131" spans="1:1">
      <c r="A131" s="107" t="s">
        <v>838</v>
      </c>
    </row>
    <row r="132" spans="1:1">
      <c r="A132" s="98" t="s">
        <v>426</v>
      </c>
    </row>
    <row r="133" spans="1:1">
      <c r="A133" s="99" t="s">
        <v>427</v>
      </c>
    </row>
    <row r="134" spans="1:1">
      <c r="A134" s="99" t="s">
        <v>428</v>
      </c>
    </row>
    <row r="135" spans="1:1">
      <c r="A135" s="107" t="s">
        <v>429</v>
      </c>
    </row>
    <row r="136" spans="1:1">
      <c r="A136" s="98" t="s">
        <v>896</v>
      </c>
    </row>
    <row r="137" spans="1:1">
      <c r="A137" s="99" t="s">
        <v>430</v>
      </c>
    </row>
    <row r="138" spans="1:1">
      <c r="A138" s="99" t="s">
        <v>431</v>
      </c>
    </row>
    <row r="139" spans="1:1">
      <c r="A139" s="107" t="s">
        <v>432</v>
      </c>
    </row>
    <row r="140" spans="1:1">
      <c r="A140" s="107" t="s">
        <v>433</v>
      </c>
    </row>
    <row r="141" spans="1:1">
      <c r="A141" s="107" t="s">
        <v>434</v>
      </c>
    </row>
    <row r="142" spans="1:1">
      <c r="A142" s="107" t="s">
        <v>435</v>
      </c>
    </row>
    <row r="143" spans="1:1">
      <c r="A143" s="98" t="s">
        <v>820</v>
      </c>
    </row>
    <row r="144" spans="1:1">
      <c r="A144" s="99" t="s">
        <v>436</v>
      </c>
    </row>
    <row r="145" spans="1:1">
      <c r="A145" s="99" t="s">
        <v>437</v>
      </c>
    </row>
    <row r="146" spans="1:1">
      <c r="A146" s="107" t="s">
        <v>438</v>
      </c>
    </row>
    <row r="147" spans="1:1">
      <c r="A147" s="98" t="s">
        <v>439</v>
      </c>
    </row>
    <row r="148" spans="1:1">
      <c r="A148" s="99" t="s">
        <v>440</v>
      </c>
    </row>
    <row r="149" spans="1:1">
      <c r="A149" s="98" t="s">
        <v>441</v>
      </c>
    </row>
    <row r="150" spans="1:1">
      <c r="A150" s="99" t="s">
        <v>442</v>
      </c>
    </row>
    <row r="151" spans="1:1">
      <c r="A151" s="99" t="s">
        <v>892</v>
      </c>
    </row>
    <row r="152" spans="1:1">
      <c r="A152" s="107" t="s">
        <v>893</v>
      </c>
    </row>
    <row r="153" spans="1:1">
      <c r="A153" s="107" t="s">
        <v>894</v>
      </c>
    </row>
    <row r="154" spans="1:1">
      <c r="A154" s="98" t="s">
        <v>895</v>
      </c>
    </row>
    <row r="155" spans="1:1">
      <c r="A155" s="99" t="s">
        <v>443</v>
      </c>
    </row>
    <row r="156" spans="1:1">
      <c r="A156" s="98" t="s">
        <v>839</v>
      </c>
    </row>
    <row r="157" spans="1:1">
      <c r="A157" s="99" t="s">
        <v>444</v>
      </c>
    </row>
    <row r="158" spans="1:1">
      <c r="A158" s="98" t="s">
        <v>445</v>
      </c>
    </row>
    <row r="159" spans="1:1">
      <c r="A159" s="99" t="s">
        <v>446</v>
      </c>
    </row>
    <row r="160" spans="1:1">
      <c r="A160" s="98" t="s">
        <v>821</v>
      </c>
    </row>
    <row r="161" spans="1:1">
      <c r="A161" s="99" t="s">
        <v>840</v>
      </c>
    </row>
    <row r="162" spans="1:1">
      <c r="A162" s="98" t="s">
        <v>874</v>
      </c>
    </row>
    <row r="163" spans="1:1">
      <c r="A163" s="99" t="s">
        <v>822</v>
      </c>
    </row>
    <row r="164" spans="1:1">
      <c r="A164" s="99" t="s">
        <v>823</v>
      </c>
    </row>
    <row r="165" spans="1:1">
      <c r="A165" s="107" t="s">
        <v>447</v>
      </c>
    </row>
    <row r="166" spans="1:1">
      <c r="A166" s="107" t="s">
        <v>448</v>
      </c>
    </row>
    <row r="167" spans="1:1">
      <c r="A167" s="107" t="s">
        <v>449</v>
      </c>
    </row>
    <row r="168" spans="1:1">
      <c r="A168" s="107" t="s">
        <v>450</v>
      </c>
    </row>
    <row r="169" spans="1:1">
      <c r="A169" s="107" t="s">
        <v>451</v>
      </c>
    </row>
    <row r="170" spans="1:1">
      <c r="A170" s="107" t="s">
        <v>841</v>
      </c>
    </row>
    <row r="171" spans="1:1">
      <c r="A171" s="107" t="s">
        <v>452</v>
      </c>
    </row>
    <row r="172" spans="1:1">
      <c r="A172" s="107" t="s">
        <v>453</v>
      </c>
    </row>
    <row r="173" spans="1:1">
      <c r="A173" s="98" t="s">
        <v>793</v>
      </c>
    </row>
    <row r="174" spans="1:1">
      <c r="A174" s="99" t="s">
        <v>798</v>
      </c>
    </row>
    <row r="175" spans="1:1">
      <c r="A175" s="99" t="s">
        <v>799</v>
      </c>
    </row>
    <row r="176" spans="1:1">
      <c r="A176" s="107" t="s">
        <v>794</v>
      </c>
    </row>
    <row r="177" spans="1:1">
      <c r="A177" s="107" t="s">
        <v>795</v>
      </c>
    </row>
    <row r="178" spans="1:1">
      <c r="A178" s="107" t="s">
        <v>796</v>
      </c>
    </row>
    <row r="179" spans="1:1">
      <c r="A179" s="107" t="s">
        <v>797</v>
      </c>
    </row>
    <row r="180" spans="1:1">
      <c r="A180" s="106" t="s">
        <v>335</v>
      </c>
    </row>
    <row r="181" spans="1:1">
      <c r="A181" s="102" t="s">
        <v>454</v>
      </c>
    </row>
    <row r="182" spans="1:1">
      <c r="A182" s="100" t="s">
        <v>455</v>
      </c>
    </row>
    <row r="183" spans="1:1">
      <c r="A183" s="101" t="s">
        <v>456</v>
      </c>
    </row>
    <row r="184" spans="1:1">
      <c r="A184" s="100" t="s">
        <v>457</v>
      </c>
    </row>
    <row r="185" spans="1:1">
      <c r="A185" s="101" t="s">
        <v>458</v>
      </c>
    </row>
    <row r="186" spans="1:1">
      <c r="A186" s="100" t="s">
        <v>459</v>
      </c>
    </row>
    <row r="187" spans="1:1">
      <c r="A187" s="101" t="s">
        <v>460</v>
      </c>
    </row>
    <row r="188" spans="1:1">
      <c r="A188" s="100" t="s">
        <v>461</v>
      </c>
    </row>
    <row r="189" spans="1:1">
      <c r="A189" s="101" t="s">
        <v>462</v>
      </c>
    </row>
    <row r="190" spans="1:1">
      <c r="A190" s="101" t="s">
        <v>463</v>
      </c>
    </row>
    <row r="191" spans="1:1">
      <c r="A191" s="108" t="s">
        <v>464</v>
      </c>
    </row>
    <row r="192" spans="1:1">
      <c r="A192" s="100" t="s">
        <v>465</v>
      </c>
    </row>
    <row r="193" spans="1:2">
      <c r="A193" s="101" t="s">
        <v>466</v>
      </c>
    </row>
    <row r="194" spans="1:2">
      <c r="A194" s="100" t="s">
        <v>467</v>
      </c>
    </row>
    <row r="195" spans="1:2">
      <c r="A195" s="101" t="s">
        <v>468</v>
      </c>
    </row>
    <row r="196" spans="1:2">
      <c r="A196" s="100" t="s">
        <v>469</v>
      </c>
    </row>
    <row r="197" spans="1:2">
      <c r="A197" s="101" t="s">
        <v>470</v>
      </c>
    </row>
    <row r="198" spans="1:2">
      <c r="A198" s="100" t="s">
        <v>471</v>
      </c>
    </row>
    <row r="199" spans="1:2">
      <c r="A199" s="101" t="s">
        <v>472</v>
      </c>
    </row>
    <row r="200" spans="1:2">
      <c r="A200" s="100" t="s">
        <v>842</v>
      </c>
      <c r="B200" s="112"/>
    </row>
    <row r="201" spans="1:2">
      <c r="A201" s="101" t="s">
        <v>843</v>
      </c>
      <c r="B201" s="112"/>
    </row>
    <row r="202" spans="1:2">
      <c r="A202" s="101" t="s">
        <v>844</v>
      </c>
      <c r="B202" s="112"/>
    </row>
    <row r="203" spans="1:2">
      <c r="A203" s="100" t="s">
        <v>871</v>
      </c>
      <c r="B203" s="112"/>
    </row>
    <row r="204" spans="1:2">
      <c r="A204" s="101" t="s">
        <v>872</v>
      </c>
      <c r="B204" s="112"/>
    </row>
    <row r="205" spans="1:2">
      <c r="A205" s="101" t="s">
        <v>873</v>
      </c>
      <c r="B205" s="112"/>
    </row>
    <row r="206" spans="1:2">
      <c r="A206" s="100" t="s">
        <v>880</v>
      </c>
      <c r="B206" s="112"/>
    </row>
    <row r="207" spans="1:2">
      <c r="A207" s="101" t="s">
        <v>881</v>
      </c>
      <c r="B207" s="112"/>
    </row>
    <row r="208" spans="1:2">
      <c r="A208" s="101" t="s">
        <v>882</v>
      </c>
      <c r="B208" s="112"/>
    </row>
    <row r="209" spans="1:2">
      <c r="A209" s="100" t="s">
        <v>883</v>
      </c>
      <c r="B209" s="112"/>
    </row>
    <row r="210" spans="1:2">
      <c r="A210" s="101" t="s">
        <v>884</v>
      </c>
      <c r="B210" s="112"/>
    </row>
    <row r="211" spans="1:2">
      <c r="A211" s="101" t="s">
        <v>885</v>
      </c>
      <c r="B211" s="112"/>
    </row>
    <row r="212" spans="1:2">
      <c r="A212" s="100" t="s">
        <v>824</v>
      </c>
    </row>
    <row r="213" spans="1:2">
      <c r="A213" s="101" t="s">
        <v>845</v>
      </c>
    </row>
    <row r="214" spans="1:2">
      <c r="A214" s="101" t="s">
        <v>886</v>
      </c>
    </row>
    <row r="215" spans="1:2">
      <c r="A215" s="101" t="s">
        <v>887</v>
      </c>
    </row>
    <row r="216" spans="1:2">
      <c r="A216" s="101" t="s">
        <v>888</v>
      </c>
    </row>
    <row r="217" spans="1:2">
      <c r="A217" s="100" t="s">
        <v>846</v>
      </c>
    </row>
    <row r="218" spans="1:2">
      <c r="A218" s="101" t="s">
        <v>847</v>
      </c>
    </row>
    <row r="219" spans="1:2">
      <c r="A219" s="100" t="s">
        <v>848</v>
      </c>
    </row>
    <row r="220" spans="1:2">
      <c r="A220" s="101" t="s">
        <v>890</v>
      </c>
    </row>
    <row r="221" spans="1:2">
      <c r="A221" s="101" t="s">
        <v>889</v>
      </c>
    </row>
    <row r="222" spans="1:2">
      <c r="A222" s="108" t="s">
        <v>891</v>
      </c>
    </row>
    <row r="223" spans="1:2">
      <c r="A223" s="100" t="s">
        <v>865</v>
      </c>
    </row>
    <row r="224" spans="1:2">
      <c r="A224" s="101" t="s">
        <v>866</v>
      </c>
    </row>
    <row r="225" spans="1:1">
      <c r="A225" s="101" t="s">
        <v>867</v>
      </c>
    </row>
    <row r="228" spans="1:1">
      <c r="A228" s="105" t="s">
        <v>151</v>
      </c>
    </row>
    <row r="229" spans="1:1">
      <c r="A229" s="97" t="s">
        <v>387</v>
      </c>
    </row>
    <row r="230" spans="1:1">
      <c r="A230" s="98" t="s">
        <v>473</v>
      </c>
    </row>
    <row r="231" spans="1:1">
      <c r="A231" s="99" t="s">
        <v>474</v>
      </c>
    </row>
    <row r="232" spans="1:1">
      <c r="A232" s="99" t="s">
        <v>475</v>
      </c>
    </row>
    <row r="233" spans="1:1">
      <c r="A233" s="107" t="s">
        <v>476</v>
      </c>
    </row>
    <row r="234" spans="1:1">
      <c r="A234" s="98" t="s">
        <v>477</v>
      </c>
    </row>
    <row r="235" spans="1:1">
      <c r="A235" s="99" t="s">
        <v>478</v>
      </c>
    </row>
    <row r="236" spans="1:1">
      <c r="A236" s="98" t="s">
        <v>479</v>
      </c>
    </row>
    <row r="237" spans="1:1">
      <c r="A237" s="99" t="s">
        <v>480</v>
      </c>
    </row>
    <row r="238" spans="1:1">
      <c r="A238" s="99" t="s">
        <v>481</v>
      </c>
    </row>
    <row r="239" spans="1:1">
      <c r="A239" s="107" t="s">
        <v>482</v>
      </c>
    </row>
    <row r="240" spans="1:1">
      <c r="A240" s="98" t="s">
        <v>483</v>
      </c>
    </row>
    <row r="241" spans="1:1">
      <c r="A241" s="99" t="s">
        <v>484</v>
      </c>
    </row>
    <row r="242" spans="1:1">
      <c r="A242" s="99" t="s">
        <v>485</v>
      </c>
    </row>
    <row r="243" spans="1:1">
      <c r="A243" s="107" t="s">
        <v>486</v>
      </c>
    </row>
    <row r="244" spans="1:1">
      <c r="A244" s="106" t="s">
        <v>335</v>
      </c>
    </row>
    <row r="245" spans="1:1">
      <c r="A245" s="102" t="s">
        <v>454</v>
      </c>
    </row>
    <row r="246" spans="1:1">
      <c r="A246" s="100" t="s">
        <v>487</v>
      </c>
    </row>
    <row r="247" spans="1:1">
      <c r="A247" s="101" t="s">
        <v>488</v>
      </c>
    </row>
    <row r="248" spans="1:1">
      <c r="A248" s="101" t="s">
        <v>489</v>
      </c>
    </row>
    <row r="249" spans="1:1">
      <c r="A249" s="109" t="s">
        <v>490</v>
      </c>
    </row>
    <row r="250" spans="1:1">
      <c r="A250" s="109" t="s">
        <v>491</v>
      </c>
    </row>
    <row r="251" spans="1:1">
      <c r="A251" s="109" t="s">
        <v>492</v>
      </c>
    </row>
    <row r="252" spans="1:1">
      <c r="A252" s="109" t="s">
        <v>493</v>
      </c>
    </row>
    <row r="253" spans="1:1">
      <c r="A253" s="109" t="s">
        <v>494</v>
      </c>
    </row>
    <row r="254" spans="1:1">
      <c r="A254" s="109" t="s">
        <v>495</v>
      </c>
    </row>
    <row r="255" spans="1:1">
      <c r="A255" s="109" t="s">
        <v>496</v>
      </c>
    </row>
    <row r="256" spans="1:1">
      <c r="A256" s="109" t="s">
        <v>497</v>
      </c>
    </row>
    <row r="257" spans="1:1">
      <c r="A257" s="109" t="s">
        <v>498</v>
      </c>
    </row>
    <row r="258" spans="1:1">
      <c r="A258" s="100" t="s">
        <v>499</v>
      </c>
    </row>
    <row r="259" spans="1:1">
      <c r="A259" s="101" t="s">
        <v>500</v>
      </c>
    </row>
    <row r="260" spans="1:1">
      <c r="A260" s="101" t="s">
        <v>501</v>
      </c>
    </row>
    <row r="261" spans="1:1">
      <c r="A261" s="109" t="s">
        <v>502</v>
      </c>
    </row>
    <row r="262" spans="1:1">
      <c r="A262" s="109" t="s">
        <v>503</v>
      </c>
    </row>
    <row r="263" spans="1:1">
      <c r="A263" s="109" t="s">
        <v>504</v>
      </c>
    </row>
    <row r="264" spans="1:1">
      <c r="A264" s="109" t="s">
        <v>505</v>
      </c>
    </row>
    <row r="265" spans="1:1">
      <c r="A265" s="109" t="s">
        <v>506</v>
      </c>
    </row>
    <row r="266" spans="1:1">
      <c r="A266" s="109" t="s">
        <v>507</v>
      </c>
    </row>
    <row r="267" spans="1:1">
      <c r="A267" s="109" t="s">
        <v>508</v>
      </c>
    </row>
    <row r="268" spans="1:1">
      <c r="A268" s="100" t="s">
        <v>509</v>
      </c>
    </row>
    <row r="269" spans="1:1">
      <c r="A269" s="101" t="s">
        <v>510</v>
      </c>
    </row>
    <row r="270" spans="1:1">
      <c r="A270" s="101" t="s">
        <v>511</v>
      </c>
    </row>
    <row r="271" spans="1:1">
      <c r="A271" s="109" t="s">
        <v>512</v>
      </c>
    </row>
    <row r="272" spans="1:1">
      <c r="A272" s="109" t="s">
        <v>513</v>
      </c>
    </row>
    <row r="273" spans="1:1">
      <c r="A273" s="109" t="s">
        <v>514</v>
      </c>
    </row>
    <row r="274" spans="1:1">
      <c r="A274" s="109" t="s">
        <v>515</v>
      </c>
    </row>
    <row r="275" spans="1:1">
      <c r="A275" s="109" t="s">
        <v>516</v>
      </c>
    </row>
    <row r="276" spans="1:1">
      <c r="A276" s="109" t="s">
        <v>517</v>
      </c>
    </row>
    <row r="277" spans="1:1">
      <c r="A277" s="109" t="s">
        <v>518</v>
      </c>
    </row>
    <row r="278" spans="1:1">
      <c r="A278" s="100" t="s">
        <v>519</v>
      </c>
    </row>
    <row r="279" spans="1:1">
      <c r="A279" s="101" t="s">
        <v>520</v>
      </c>
    </row>
    <row r="280" spans="1:1">
      <c r="A280" s="101" t="s">
        <v>521</v>
      </c>
    </row>
    <row r="281" spans="1:1">
      <c r="A281" s="109" t="s">
        <v>522</v>
      </c>
    </row>
    <row r="282" spans="1:1">
      <c r="A282" s="109" t="s">
        <v>523</v>
      </c>
    </row>
    <row r="283" spans="1:1">
      <c r="A283" s="109" t="s">
        <v>524</v>
      </c>
    </row>
    <row r="284" spans="1:1">
      <c r="A284" s="109" t="s">
        <v>525</v>
      </c>
    </row>
    <row r="285" spans="1:1">
      <c r="A285" s="109" t="s">
        <v>526</v>
      </c>
    </row>
    <row r="286" spans="1:1">
      <c r="A286" s="109" t="s">
        <v>527</v>
      </c>
    </row>
    <row r="287" spans="1:1">
      <c r="A287" s="109" t="s">
        <v>528</v>
      </c>
    </row>
    <row r="288" spans="1:1">
      <c r="A288" s="100" t="s">
        <v>529</v>
      </c>
    </row>
    <row r="289" spans="1:1">
      <c r="A289" s="101" t="s">
        <v>530</v>
      </c>
    </row>
    <row r="290" spans="1:1">
      <c r="A290" s="101" t="s">
        <v>531</v>
      </c>
    </row>
    <row r="291" spans="1:1">
      <c r="A291" s="109" t="s">
        <v>532</v>
      </c>
    </row>
    <row r="292" spans="1:1">
      <c r="A292" s="109" t="s">
        <v>533</v>
      </c>
    </row>
    <row r="293" spans="1:1">
      <c r="A293" s="109" t="s">
        <v>534</v>
      </c>
    </row>
    <row r="294" spans="1:1">
      <c r="A294" s="109" t="s">
        <v>535</v>
      </c>
    </row>
    <row r="295" spans="1:1">
      <c r="A295" s="109" t="s">
        <v>536</v>
      </c>
    </row>
    <row r="296" spans="1:1">
      <c r="A296" s="109" t="s">
        <v>537</v>
      </c>
    </row>
    <row r="297" spans="1:1">
      <c r="A297" s="109" t="s">
        <v>538</v>
      </c>
    </row>
    <row r="298" spans="1:1">
      <c r="A298" s="100" t="s">
        <v>539</v>
      </c>
    </row>
    <row r="299" spans="1:1">
      <c r="A299" s="101" t="s">
        <v>540</v>
      </c>
    </row>
    <row r="300" spans="1:1">
      <c r="A300" s="101" t="s">
        <v>541</v>
      </c>
    </row>
    <row r="301" spans="1:1">
      <c r="A301" s="109" t="s">
        <v>542</v>
      </c>
    </row>
    <row r="302" spans="1:1">
      <c r="A302" s="109" t="s">
        <v>543</v>
      </c>
    </row>
    <row r="303" spans="1:1">
      <c r="A303" s="109" t="s">
        <v>544</v>
      </c>
    </row>
    <row r="304" spans="1:1">
      <c r="A304" s="109" t="s">
        <v>545</v>
      </c>
    </row>
    <row r="305" spans="1:1">
      <c r="A305" s="109" t="s">
        <v>546</v>
      </c>
    </row>
    <row r="306" spans="1:1">
      <c r="A306" s="109" t="s">
        <v>547</v>
      </c>
    </row>
    <row r="307" spans="1:1">
      <c r="A307" s="109" t="s">
        <v>548</v>
      </c>
    </row>
    <row r="308" spans="1:1">
      <c r="A308" s="100" t="s">
        <v>549</v>
      </c>
    </row>
    <row r="309" spans="1:1">
      <c r="A309" s="101" t="s">
        <v>550</v>
      </c>
    </row>
    <row r="310" spans="1:1">
      <c r="A310" s="101" t="s">
        <v>551</v>
      </c>
    </row>
    <row r="311" spans="1:1">
      <c r="A311" s="109" t="s">
        <v>552</v>
      </c>
    </row>
    <row r="312" spans="1:1">
      <c r="A312" s="109" t="s">
        <v>553</v>
      </c>
    </row>
    <row r="313" spans="1:1">
      <c r="A313" s="109" t="s">
        <v>554</v>
      </c>
    </row>
    <row r="314" spans="1:1">
      <c r="A314" s="109" t="s">
        <v>555</v>
      </c>
    </row>
    <row r="315" spans="1:1">
      <c r="A315" s="109" t="s">
        <v>556</v>
      </c>
    </row>
    <row r="316" spans="1:1">
      <c r="A316" s="109" t="s">
        <v>557</v>
      </c>
    </row>
    <row r="317" spans="1:1">
      <c r="A317" s="109" t="s">
        <v>558</v>
      </c>
    </row>
    <row r="318" spans="1:1">
      <c r="A318" s="100" t="s">
        <v>559</v>
      </c>
    </row>
    <row r="319" spans="1:1">
      <c r="A319" s="101" t="s">
        <v>560</v>
      </c>
    </row>
    <row r="320" spans="1:1">
      <c r="A320" s="101" t="s">
        <v>561</v>
      </c>
    </row>
    <row r="321" spans="1:1">
      <c r="A321" s="109" t="s">
        <v>562</v>
      </c>
    </row>
    <row r="322" spans="1:1">
      <c r="A322" s="109" t="s">
        <v>563</v>
      </c>
    </row>
    <row r="323" spans="1:1">
      <c r="A323" s="109" t="s">
        <v>564</v>
      </c>
    </row>
    <row r="324" spans="1:1">
      <c r="A324" s="109" t="s">
        <v>565</v>
      </c>
    </row>
    <row r="325" spans="1:1">
      <c r="A325" s="109" t="s">
        <v>566</v>
      </c>
    </row>
    <row r="326" spans="1:1">
      <c r="A326" s="109" t="s">
        <v>567</v>
      </c>
    </row>
    <row r="327" spans="1:1">
      <c r="A327" s="109" t="s">
        <v>568</v>
      </c>
    </row>
    <row r="328" spans="1:1">
      <c r="A328" s="100" t="s">
        <v>569</v>
      </c>
    </row>
    <row r="329" spans="1:1">
      <c r="A329" s="101" t="s">
        <v>570</v>
      </c>
    </row>
    <row r="330" spans="1:1">
      <c r="A330" s="101" t="s">
        <v>571</v>
      </c>
    </row>
    <row r="331" spans="1:1">
      <c r="A331" s="109" t="s">
        <v>572</v>
      </c>
    </row>
    <row r="332" spans="1:1">
      <c r="A332" s="109" t="s">
        <v>573</v>
      </c>
    </row>
    <row r="333" spans="1:1">
      <c r="A333" s="109" t="s">
        <v>574</v>
      </c>
    </row>
    <row r="334" spans="1:1">
      <c r="A334" s="109" t="s">
        <v>575</v>
      </c>
    </row>
    <row r="335" spans="1:1">
      <c r="A335" s="109" t="s">
        <v>576</v>
      </c>
    </row>
    <row r="336" spans="1:1">
      <c r="A336" s="109" t="s">
        <v>577</v>
      </c>
    </row>
    <row r="337" spans="1:1">
      <c r="A337" s="109" t="s">
        <v>578</v>
      </c>
    </row>
    <row r="338" spans="1:1">
      <c r="A338" s="100" t="s">
        <v>579</v>
      </c>
    </row>
    <row r="339" spans="1:1">
      <c r="A339" s="101" t="s">
        <v>580</v>
      </c>
    </row>
    <row r="340" spans="1:1">
      <c r="A340" s="101" t="s">
        <v>581</v>
      </c>
    </row>
    <row r="341" spans="1:1">
      <c r="A341" s="109" t="s">
        <v>582</v>
      </c>
    </row>
    <row r="342" spans="1:1">
      <c r="A342" s="109" t="s">
        <v>583</v>
      </c>
    </row>
    <row r="343" spans="1:1">
      <c r="A343" s="109" t="s">
        <v>584</v>
      </c>
    </row>
    <row r="344" spans="1:1">
      <c r="A344" s="109" t="s">
        <v>585</v>
      </c>
    </row>
    <row r="345" spans="1:1">
      <c r="A345" s="109" t="s">
        <v>586</v>
      </c>
    </row>
    <row r="346" spans="1:1">
      <c r="A346" s="109" t="s">
        <v>587</v>
      </c>
    </row>
    <row r="347" spans="1:1">
      <c r="A347" s="109" t="s">
        <v>588</v>
      </c>
    </row>
    <row r="348" spans="1:1">
      <c r="A348" s="100" t="s">
        <v>589</v>
      </c>
    </row>
    <row r="349" spans="1:1">
      <c r="A349" s="101" t="s">
        <v>590</v>
      </c>
    </row>
    <row r="350" spans="1:1">
      <c r="A350" s="101" t="s">
        <v>591</v>
      </c>
    </row>
    <row r="351" spans="1:1">
      <c r="A351" s="109" t="s">
        <v>592</v>
      </c>
    </row>
    <row r="352" spans="1:1">
      <c r="A352" s="109" t="s">
        <v>593</v>
      </c>
    </row>
    <row r="353" spans="1:1">
      <c r="A353" s="109" t="s">
        <v>594</v>
      </c>
    </row>
    <row r="354" spans="1:1">
      <c r="A354" s="109" t="s">
        <v>595</v>
      </c>
    </row>
    <row r="355" spans="1:1">
      <c r="A355" s="109" t="s">
        <v>596</v>
      </c>
    </row>
    <row r="356" spans="1:1">
      <c r="A356" s="109" t="s">
        <v>597</v>
      </c>
    </row>
    <row r="357" spans="1:1">
      <c r="A357" s="109" t="s">
        <v>598</v>
      </c>
    </row>
    <row r="358" spans="1:1">
      <c r="A358" s="100" t="s">
        <v>599</v>
      </c>
    </row>
    <row r="359" spans="1:1">
      <c r="A359" s="101" t="s">
        <v>600</v>
      </c>
    </row>
    <row r="360" spans="1:1">
      <c r="A360" s="101" t="s">
        <v>601</v>
      </c>
    </row>
    <row r="361" spans="1:1">
      <c r="A361" s="109" t="s">
        <v>602</v>
      </c>
    </row>
    <row r="362" spans="1:1">
      <c r="A362" s="109" t="s">
        <v>603</v>
      </c>
    </row>
    <row r="363" spans="1:1">
      <c r="A363" s="109" t="s">
        <v>604</v>
      </c>
    </row>
    <row r="364" spans="1:1">
      <c r="A364" s="109" t="s">
        <v>605</v>
      </c>
    </row>
    <row r="365" spans="1:1">
      <c r="A365" s="109" t="s">
        <v>606</v>
      </c>
    </row>
    <row r="366" spans="1:1">
      <c r="A366" s="109" t="s">
        <v>607</v>
      </c>
    </row>
    <row r="367" spans="1:1">
      <c r="A367" s="109" t="s">
        <v>608</v>
      </c>
    </row>
    <row r="368" spans="1:1">
      <c r="A368" s="100" t="s">
        <v>609</v>
      </c>
    </row>
    <row r="369" spans="1:1">
      <c r="A369" s="101" t="s">
        <v>610</v>
      </c>
    </row>
    <row r="370" spans="1:1">
      <c r="A370" s="101" t="s">
        <v>611</v>
      </c>
    </row>
    <row r="371" spans="1:1">
      <c r="A371" s="109" t="s">
        <v>612</v>
      </c>
    </row>
    <row r="372" spans="1:1">
      <c r="A372" s="109" t="s">
        <v>613</v>
      </c>
    </row>
    <row r="373" spans="1:1">
      <c r="A373" s="109" t="s">
        <v>614</v>
      </c>
    </row>
    <row r="374" spans="1:1">
      <c r="A374" s="109" t="s">
        <v>615</v>
      </c>
    </row>
    <row r="375" spans="1:1">
      <c r="A375" s="109" t="s">
        <v>616</v>
      </c>
    </row>
    <row r="376" spans="1:1">
      <c r="A376" s="109" t="s">
        <v>617</v>
      </c>
    </row>
    <row r="377" spans="1:1">
      <c r="A377" s="109" t="s">
        <v>618</v>
      </c>
    </row>
    <row r="378" spans="1:1">
      <c r="A378" s="100" t="s">
        <v>619</v>
      </c>
    </row>
    <row r="379" spans="1:1">
      <c r="A379" s="101" t="s">
        <v>620</v>
      </c>
    </row>
    <row r="380" spans="1:1">
      <c r="A380" s="101" t="s">
        <v>621</v>
      </c>
    </row>
    <row r="381" spans="1:1">
      <c r="A381" s="109" t="s">
        <v>622</v>
      </c>
    </row>
    <row r="382" spans="1:1">
      <c r="A382" s="109" t="s">
        <v>623</v>
      </c>
    </row>
    <row r="383" spans="1:1">
      <c r="A383" s="109" t="s">
        <v>624</v>
      </c>
    </row>
    <row r="384" spans="1:1">
      <c r="A384" s="109" t="s">
        <v>625</v>
      </c>
    </row>
    <row r="385" spans="1:1">
      <c r="A385" s="109" t="s">
        <v>626</v>
      </c>
    </row>
    <row r="386" spans="1:1">
      <c r="A386" s="109" t="s">
        <v>627</v>
      </c>
    </row>
    <row r="387" spans="1:1">
      <c r="A387" s="109" t="s">
        <v>628</v>
      </c>
    </row>
    <row r="388" spans="1:1">
      <c r="A388" s="100" t="s">
        <v>629</v>
      </c>
    </row>
    <row r="389" spans="1:1">
      <c r="A389" s="101" t="s">
        <v>630</v>
      </c>
    </row>
    <row r="390" spans="1:1">
      <c r="A390" s="101" t="s">
        <v>631</v>
      </c>
    </row>
    <row r="391" spans="1:1">
      <c r="A391" s="109" t="s">
        <v>632</v>
      </c>
    </row>
    <row r="392" spans="1:1">
      <c r="A392" s="109" t="s">
        <v>633</v>
      </c>
    </row>
    <row r="393" spans="1:1">
      <c r="A393" s="109" t="s">
        <v>634</v>
      </c>
    </row>
    <row r="394" spans="1:1">
      <c r="A394" s="109" t="s">
        <v>635</v>
      </c>
    </row>
    <row r="395" spans="1:1">
      <c r="A395" s="109" t="s">
        <v>636</v>
      </c>
    </row>
    <row r="396" spans="1:1">
      <c r="A396" s="109" t="s">
        <v>637</v>
      </c>
    </row>
    <row r="397" spans="1:1">
      <c r="A397" s="109" t="s">
        <v>638</v>
      </c>
    </row>
    <row r="398" spans="1:1">
      <c r="A398" s="100" t="s">
        <v>639</v>
      </c>
    </row>
    <row r="399" spans="1:1">
      <c r="A399" s="101" t="s">
        <v>640</v>
      </c>
    </row>
    <row r="400" spans="1:1">
      <c r="A400" s="101" t="s">
        <v>641</v>
      </c>
    </row>
    <row r="401" spans="1:1">
      <c r="A401" s="109" t="s">
        <v>642</v>
      </c>
    </row>
    <row r="402" spans="1:1">
      <c r="A402" s="109" t="s">
        <v>643</v>
      </c>
    </row>
    <row r="403" spans="1:1">
      <c r="A403" s="109" t="s">
        <v>644</v>
      </c>
    </row>
    <row r="404" spans="1:1">
      <c r="A404" s="109" t="s">
        <v>645</v>
      </c>
    </row>
    <row r="405" spans="1:1">
      <c r="A405" s="109" t="s">
        <v>646</v>
      </c>
    </row>
    <row r="406" spans="1:1">
      <c r="A406" s="109" t="s">
        <v>647</v>
      </c>
    </row>
    <row r="407" spans="1:1">
      <c r="A407" s="109" t="s">
        <v>648</v>
      </c>
    </row>
    <row r="408" spans="1:1">
      <c r="A408" s="100" t="s">
        <v>649</v>
      </c>
    </row>
    <row r="409" spans="1:1">
      <c r="A409" s="101" t="s">
        <v>650</v>
      </c>
    </row>
    <row r="410" spans="1:1">
      <c r="A410" s="101" t="s">
        <v>651</v>
      </c>
    </row>
    <row r="411" spans="1:1">
      <c r="A411" s="109" t="s">
        <v>652</v>
      </c>
    </row>
    <row r="412" spans="1:1">
      <c r="A412" s="100" t="s">
        <v>653</v>
      </c>
    </row>
    <row r="413" spans="1:1">
      <c r="A413" s="101" t="s">
        <v>654</v>
      </c>
    </row>
    <row r="414" spans="1:1">
      <c r="A414" s="101" t="s">
        <v>655</v>
      </c>
    </row>
    <row r="415" spans="1:1">
      <c r="A415" s="109" t="s">
        <v>656</v>
      </c>
    </row>
    <row r="416" spans="1:1">
      <c r="A416" s="109" t="s">
        <v>657</v>
      </c>
    </row>
    <row r="417" spans="1:1">
      <c r="A417" s="109" t="s">
        <v>658</v>
      </c>
    </row>
    <row r="418" spans="1:1">
      <c r="A418" s="109" t="s">
        <v>659</v>
      </c>
    </row>
    <row r="419" spans="1:1">
      <c r="A419" s="109" t="s">
        <v>660</v>
      </c>
    </row>
    <row r="420" spans="1:1">
      <c r="A420" s="109" t="s">
        <v>661</v>
      </c>
    </row>
    <row r="421" spans="1:1">
      <c r="A421" s="109" t="s">
        <v>662</v>
      </c>
    </row>
    <row r="422" spans="1:1">
      <c r="A422" s="100" t="s">
        <v>663</v>
      </c>
    </row>
    <row r="423" spans="1:1">
      <c r="A423" s="101" t="s">
        <v>664</v>
      </c>
    </row>
    <row r="424" spans="1:1">
      <c r="A424" s="101" t="s">
        <v>665</v>
      </c>
    </row>
    <row r="425" spans="1:1">
      <c r="A425" s="109" t="s">
        <v>666</v>
      </c>
    </row>
    <row r="426" spans="1:1">
      <c r="A426" s="109" t="s">
        <v>667</v>
      </c>
    </row>
    <row r="427" spans="1:1">
      <c r="A427" s="109" t="s">
        <v>668</v>
      </c>
    </row>
    <row r="428" spans="1:1">
      <c r="A428" s="109" t="s">
        <v>669</v>
      </c>
    </row>
    <row r="429" spans="1:1">
      <c r="A429" s="109" t="s">
        <v>670</v>
      </c>
    </row>
    <row r="430" spans="1:1">
      <c r="A430" s="109" t="s">
        <v>671</v>
      </c>
    </row>
    <row r="431" spans="1:1">
      <c r="A431" s="109" t="s">
        <v>672</v>
      </c>
    </row>
    <row r="432" spans="1:1">
      <c r="A432" s="100" t="s">
        <v>849</v>
      </c>
    </row>
    <row r="433" spans="1:1">
      <c r="A433" s="101" t="s">
        <v>850</v>
      </c>
    </row>
    <row r="434" spans="1:1">
      <c r="A434" s="101" t="s">
        <v>851</v>
      </c>
    </row>
    <row r="435" spans="1:1">
      <c r="A435" s="109" t="s">
        <v>852</v>
      </c>
    </row>
    <row r="436" spans="1:1">
      <c r="A436" s="109" t="s">
        <v>853</v>
      </c>
    </row>
    <row r="437" spans="1:1">
      <c r="A437" s="109" t="s">
        <v>854</v>
      </c>
    </row>
    <row r="438" spans="1:1">
      <c r="A438" s="109" t="s">
        <v>855</v>
      </c>
    </row>
    <row r="439" spans="1:1">
      <c r="A439" s="109" t="s">
        <v>856</v>
      </c>
    </row>
    <row r="440" spans="1:1">
      <c r="A440" s="109" t="s">
        <v>857</v>
      </c>
    </row>
    <row r="441" spans="1:1">
      <c r="A441" s="109" t="s">
        <v>858</v>
      </c>
    </row>
    <row r="442" spans="1:1">
      <c r="A442" s="100" t="s">
        <v>673</v>
      </c>
    </row>
    <row r="443" spans="1:1">
      <c r="A443" s="101" t="s">
        <v>674</v>
      </c>
    </row>
    <row r="444" spans="1:1">
      <c r="A444" s="101" t="s">
        <v>675</v>
      </c>
    </row>
    <row r="445" spans="1:1">
      <c r="A445" s="109" t="s">
        <v>676</v>
      </c>
    </row>
    <row r="446" spans="1:1">
      <c r="A446" s="109" t="s">
        <v>677</v>
      </c>
    </row>
    <row r="447" spans="1:1">
      <c r="A447" s="109" t="s">
        <v>678</v>
      </c>
    </row>
    <row r="448" spans="1:1">
      <c r="A448" s="109" t="s">
        <v>679</v>
      </c>
    </row>
    <row r="449" spans="1:1">
      <c r="A449" s="109" t="s">
        <v>680</v>
      </c>
    </row>
    <row r="450" spans="1:1">
      <c r="A450" s="109" t="s">
        <v>681</v>
      </c>
    </row>
    <row r="451" spans="1:1">
      <c r="A451" s="109" t="s">
        <v>682</v>
      </c>
    </row>
    <row r="452" spans="1:1">
      <c r="A452" s="100" t="s">
        <v>683</v>
      </c>
    </row>
    <row r="453" spans="1:1">
      <c r="A453" s="101" t="s">
        <v>684</v>
      </c>
    </row>
    <row r="454" spans="1:1">
      <c r="A454" s="101" t="s">
        <v>685</v>
      </c>
    </row>
    <row r="455" spans="1:1">
      <c r="A455" s="109" t="s">
        <v>686</v>
      </c>
    </row>
    <row r="456" spans="1:1">
      <c r="A456" s="109" t="s">
        <v>687</v>
      </c>
    </row>
    <row r="457" spans="1:1">
      <c r="A457" s="109" t="s">
        <v>688</v>
      </c>
    </row>
    <row r="458" spans="1:1">
      <c r="A458" s="109" t="s">
        <v>689</v>
      </c>
    </row>
    <row r="459" spans="1:1">
      <c r="A459" s="109" t="s">
        <v>690</v>
      </c>
    </row>
    <row r="460" spans="1:1">
      <c r="A460" s="109" t="s">
        <v>691</v>
      </c>
    </row>
    <row r="461" spans="1:1">
      <c r="A461" s="109" t="s">
        <v>692</v>
      </c>
    </row>
    <row r="462" spans="1:1">
      <c r="A462" s="100" t="s">
        <v>693</v>
      </c>
    </row>
    <row r="463" spans="1:1">
      <c r="A463" s="101" t="s">
        <v>694</v>
      </c>
    </row>
    <row r="464" spans="1:1">
      <c r="A464" s="101" t="s">
        <v>695</v>
      </c>
    </row>
    <row r="465" spans="1:1">
      <c r="A465" s="109" t="s">
        <v>696</v>
      </c>
    </row>
    <row r="466" spans="1:1">
      <c r="A466" s="109" t="s">
        <v>697</v>
      </c>
    </row>
    <row r="467" spans="1:1">
      <c r="A467" s="109" t="s">
        <v>698</v>
      </c>
    </row>
    <row r="468" spans="1:1">
      <c r="A468" s="109" t="s">
        <v>699</v>
      </c>
    </row>
    <row r="469" spans="1:1">
      <c r="A469" s="109" t="s">
        <v>700</v>
      </c>
    </row>
    <row r="470" spans="1:1">
      <c r="A470" s="109" t="s">
        <v>701</v>
      </c>
    </row>
    <row r="471" spans="1:1">
      <c r="A471" s="109" t="s">
        <v>702</v>
      </c>
    </row>
    <row r="472" spans="1:1">
      <c r="A472" s="100" t="s">
        <v>703</v>
      </c>
    </row>
    <row r="473" spans="1:1">
      <c r="A473" s="101" t="s">
        <v>704</v>
      </c>
    </row>
    <row r="474" spans="1:1">
      <c r="A474" s="101" t="s">
        <v>705</v>
      </c>
    </row>
    <row r="475" spans="1:1">
      <c r="A475" s="109" t="s">
        <v>706</v>
      </c>
    </row>
    <row r="476" spans="1:1">
      <c r="A476" s="109" t="s">
        <v>707</v>
      </c>
    </row>
    <row r="477" spans="1:1">
      <c r="A477" s="109" t="s">
        <v>708</v>
      </c>
    </row>
    <row r="478" spans="1:1">
      <c r="A478" s="109" t="s">
        <v>709</v>
      </c>
    </row>
    <row r="479" spans="1:1">
      <c r="A479" s="109" t="s">
        <v>710</v>
      </c>
    </row>
    <row r="480" spans="1:1">
      <c r="A480" s="109" t="s">
        <v>711</v>
      </c>
    </row>
    <row r="481" spans="1:1">
      <c r="A481" s="109" t="s">
        <v>712</v>
      </c>
    </row>
    <row r="482" spans="1:1">
      <c r="A482" s="100" t="s">
        <v>713</v>
      </c>
    </row>
    <row r="483" spans="1:1">
      <c r="A483" s="101" t="s">
        <v>714</v>
      </c>
    </row>
    <row r="484" spans="1:1">
      <c r="A484" s="101" t="s">
        <v>715</v>
      </c>
    </row>
    <row r="485" spans="1:1">
      <c r="A485" s="109" t="s">
        <v>716</v>
      </c>
    </row>
    <row r="486" spans="1:1">
      <c r="A486" s="109" t="s">
        <v>717</v>
      </c>
    </row>
    <row r="487" spans="1:1">
      <c r="A487" s="109" t="s">
        <v>718</v>
      </c>
    </row>
    <row r="488" spans="1:1">
      <c r="A488" s="109" t="s">
        <v>719</v>
      </c>
    </row>
    <row r="489" spans="1:1">
      <c r="A489" s="109" t="s">
        <v>720</v>
      </c>
    </row>
    <row r="490" spans="1:1">
      <c r="A490" s="109" t="s">
        <v>721</v>
      </c>
    </row>
    <row r="491" spans="1:1">
      <c r="A491" s="109" t="s">
        <v>722</v>
      </c>
    </row>
    <row r="492" spans="1:1">
      <c r="A492" s="100" t="s">
        <v>723</v>
      </c>
    </row>
    <row r="493" spans="1:1">
      <c r="A493" s="101" t="s">
        <v>724</v>
      </c>
    </row>
    <row r="494" spans="1:1">
      <c r="A494" s="101" t="s">
        <v>725</v>
      </c>
    </row>
    <row r="495" spans="1:1">
      <c r="A495" s="109" t="s">
        <v>726</v>
      </c>
    </row>
    <row r="496" spans="1:1">
      <c r="A496" s="109" t="s">
        <v>727</v>
      </c>
    </row>
    <row r="497" spans="1:1">
      <c r="A497" s="109" t="s">
        <v>728</v>
      </c>
    </row>
    <row r="498" spans="1:1">
      <c r="A498" s="109" t="s">
        <v>729</v>
      </c>
    </row>
    <row r="499" spans="1:1">
      <c r="A499" s="109" t="s">
        <v>730</v>
      </c>
    </row>
    <row r="500" spans="1:1">
      <c r="A500" s="109" t="s">
        <v>731</v>
      </c>
    </row>
    <row r="501" spans="1:1">
      <c r="A501" s="109" t="s">
        <v>732</v>
      </c>
    </row>
    <row r="502" spans="1:1">
      <c r="A502" s="100" t="s">
        <v>733</v>
      </c>
    </row>
    <row r="503" spans="1:1">
      <c r="A503" s="101" t="s">
        <v>734</v>
      </c>
    </row>
    <row r="504" spans="1:1">
      <c r="A504" s="101" t="s">
        <v>735</v>
      </c>
    </row>
    <row r="505" spans="1:1">
      <c r="A505" s="109" t="s">
        <v>736</v>
      </c>
    </row>
    <row r="506" spans="1:1">
      <c r="A506" s="109" t="s">
        <v>737</v>
      </c>
    </row>
    <row r="507" spans="1:1">
      <c r="A507" s="109" t="s">
        <v>738</v>
      </c>
    </row>
    <row r="508" spans="1:1">
      <c r="A508" s="109" t="s">
        <v>739</v>
      </c>
    </row>
    <row r="509" spans="1:1">
      <c r="A509" s="109" t="s">
        <v>740</v>
      </c>
    </row>
    <row r="510" spans="1:1">
      <c r="A510" s="109" t="s">
        <v>741</v>
      </c>
    </row>
    <row r="511" spans="1:1">
      <c r="A511" s="109" t="s">
        <v>742</v>
      </c>
    </row>
    <row r="512" spans="1:1">
      <c r="A512" s="100" t="s">
        <v>743</v>
      </c>
    </row>
    <row r="513" spans="1:1">
      <c r="A513" s="101" t="s">
        <v>744</v>
      </c>
    </row>
    <row r="514" spans="1:1">
      <c r="A514" s="101" t="s">
        <v>745</v>
      </c>
    </row>
    <row r="515" spans="1:1">
      <c r="A515" s="109" t="s">
        <v>746</v>
      </c>
    </row>
    <row r="516" spans="1:1">
      <c r="A516" s="109" t="s">
        <v>747</v>
      </c>
    </row>
    <row r="517" spans="1:1">
      <c r="A517" s="109" t="s">
        <v>748</v>
      </c>
    </row>
    <row r="518" spans="1:1">
      <c r="A518" s="109" t="s">
        <v>749</v>
      </c>
    </row>
    <row r="519" spans="1:1">
      <c r="A519" s="109" t="s">
        <v>750</v>
      </c>
    </row>
    <row r="520" spans="1:1">
      <c r="A520" s="109" t="s">
        <v>751</v>
      </c>
    </row>
    <row r="521" spans="1:1">
      <c r="A521" s="109" t="s">
        <v>752</v>
      </c>
    </row>
    <row r="522" spans="1:1">
      <c r="A522" s="100" t="s">
        <v>753</v>
      </c>
    </row>
    <row r="523" spans="1:1">
      <c r="A523" s="101" t="s">
        <v>754</v>
      </c>
    </row>
    <row r="524" spans="1:1">
      <c r="A524" s="101" t="s">
        <v>755</v>
      </c>
    </row>
    <row r="525" spans="1:1">
      <c r="A525" s="109" t="s">
        <v>756</v>
      </c>
    </row>
    <row r="526" spans="1:1">
      <c r="A526" s="109" t="s">
        <v>757</v>
      </c>
    </row>
    <row r="527" spans="1:1">
      <c r="A527" s="109" t="s">
        <v>758</v>
      </c>
    </row>
    <row r="528" spans="1:1">
      <c r="A528" s="109" t="s">
        <v>759</v>
      </c>
    </row>
    <row r="529" spans="1:1">
      <c r="A529" s="109" t="s">
        <v>760</v>
      </c>
    </row>
    <row r="530" spans="1:1">
      <c r="A530" s="109" t="s">
        <v>761</v>
      </c>
    </row>
    <row r="531" spans="1:1">
      <c r="A531" s="109" t="s">
        <v>762</v>
      </c>
    </row>
    <row r="532" spans="1:1">
      <c r="A532" s="100" t="s">
        <v>763</v>
      </c>
    </row>
    <row r="533" spans="1:1">
      <c r="A533" s="101" t="s">
        <v>764</v>
      </c>
    </row>
    <row r="534" spans="1:1">
      <c r="A534" s="101" t="s">
        <v>765</v>
      </c>
    </row>
    <row r="535" spans="1:1">
      <c r="A535" s="109" t="s">
        <v>766</v>
      </c>
    </row>
    <row r="536" spans="1:1">
      <c r="A536" s="109" t="s">
        <v>767</v>
      </c>
    </row>
    <row r="537" spans="1:1">
      <c r="A537" s="109" t="s">
        <v>768</v>
      </c>
    </row>
    <row r="538" spans="1:1">
      <c r="A538" s="109" t="s">
        <v>769</v>
      </c>
    </row>
    <row r="539" spans="1:1">
      <c r="A539" s="109" t="s">
        <v>770</v>
      </c>
    </row>
    <row r="540" spans="1:1">
      <c r="A540" s="109" t="s">
        <v>771</v>
      </c>
    </row>
    <row r="541" spans="1:1">
      <c r="A541" s="109" t="s">
        <v>772</v>
      </c>
    </row>
    <row r="542" spans="1:1">
      <c r="A542" s="100" t="s">
        <v>773</v>
      </c>
    </row>
    <row r="543" spans="1:1">
      <c r="A543" s="101" t="s">
        <v>774</v>
      </c>
    </row>
    <row r="544" spans="1:1">
      <c r="A544" s="101" t="s">
        <v>775</v>
      </c>
    </row>
    <row r="545" spans="1:1">
      <c r="A545" s="109" t="s">
        <v>776</v>
      </c>
    </row>
    <row r="546" spans="1:1">
      <c r="A546" s="109" t="s">
        <v>777</v>
      </c>
    </row>
    <row r="547" spans="1:1">
      <c r="A547" s="109" t="s">
        <v>778</v>
      </c>
    </row>
    <row r="548" spans="1:1">
      <c r="A548" s="109" t="s">
        <v>779</v>
      </c>
    </row>
    <row r="549" spans="1:1">
      <c r="A549" s="109" t="s">
        <v>780</v>
      </c>
    </row>
    <row r="550" spans="1:1">
      <c r="A550" s="109" t="s">
        <v>781</v>
      </c>
    </row>
    <row r="551" spans="1:1">
      <c r="A551" s="109" t="s">
        <v>782</v>
      </c>
    </row>
  </sheetData>
  <phoneticPr fontId="2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Props1.xml><?xml version="1.0" encoding="utf-8"?>
<ds:datastoreItem xmlns:ds="http://schemas.openxmlformats.org/officeDocument/2006/customXml" ds:itemID="{B5560940-4CBE-46C8-BB4D-C08104D6BE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7ACE1-72D7-446A-B05C-2F7D4BD544D9}"/>
</file>

<file path=customXml/itemProps3.xml><?xml version="1.0" encoding="utf-8"?>
<ds:datastoreItem xmlns:ds="http://schemas.openxmlformats.org/officeDocument/2006/customXml" ds:itemID="{9B684115-B8C2-45D8-81E1-E216B1210230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Form</vt:lpstr>
      <vt:lpstr>Mass Maintained Sheet</vt:lpstr>
      <vt:lpstr>Company Code</vt:lpstr>
      <vt:lpstr>FM Area</vt:lpstr>
      <vt:lpstr>CO Area</vt:lpstr>
      <vt:lpstr>Std Hierarchy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Natthasit Kongjumpa</cp:lastModifiedBy>
  <cp:lastPrinted>2021-03-24T11:13:53Z</cp:lastPrinted>
  <dcterms:created xsi:type="dcterms:W3CDTF">2020-05-26T03:05:28Z</dcterms:created>
  <dcterms:modified xsi:type="dcterms:W3CDTF">2026-04-23T03:36:00Z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</Properties>
</file>